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650" windowHeight="6375" activeTab="0"/>
  </bookViews>
  <sheets>
    <sheet name="1-A - Labor Rates" sheetId="1" r:id="rId1"/>
    <sheet name="1-B Fixed Price Services" sheetId="2" r:id="rId2"/>
    <sheet name="1-C Summary Price Sheet" sheetId="3" r:id="rId3"/>
  </sheets>
  <definedNames>
    <definedName name="_xlnm.Print_Titles" localSheetId="0">'1-A - Labor Rates'!$1:$6</definedName>
    <definedName name="TotODC">#REF!</definedName>
  </definedNames>
  <calcPr fullCalcOnLoad="1"/>
</workbook>
</file>

<file path=xl/sharedStrings.xml><?xml version="1.0" encoding="utf-8"?>
<sst xmlns="http://schemas.openxmlformats.org/spreadsheetml/2006/main" count="90" uniqueCount="79">
  <si>
    <t xml:space="preserve"> </t>
  </si>
  <si>
    <t>#</t>
  </si>
  <si>
    <t>LABOR CATEGORY</t>
  </si>
  <si>
    <t>Year 1</t>
  </si>
  <si>
    <t>Year 2</t>
  </si>
  <si>
    <t>HOURLY LABOR RATES CONTRACT YEAR*</t>
  </si>
  <si>
    <t>* Contract year one begins on the date of contract award and continues for one year, contract year two begins one year after contract award and continues one year, etc.</t>
  </si>
  <si>
    <t>Contract Year**</t>
  </si>
  <si>
    <t>DESCRIPTION</t>
  </si>
  <si>
    <t>Evaluated Price</t>
  </si>
  <si>
    <t>EVALUATION FACTOR</t>
  </si>
  <si>
    <t xml:space="preserve">FIXED PRICE SERVICES </t>
  </si>
  <si>
    <t>ONE TIME COSTS</t>
  </si>
  <si>
    <t>Submitted By</t>
  </si>
  <si>
    <t>Authorized Signature</t>
  </si>
  <si>
    <t>Date</t>
  </si>
  <si>
    <t>Printed Name and Title</t>
  </si>
  <si>
    <t>Company Name</t>
  </si>
  <si>
    <t>Company Address</t>
  </si>
  <si>
    <t>Telephone</t>
  </si>
  <si>
    <t>Managed Services</t>
  </si>
  <si>
    <t>MONTHLY RATE 
YEAR 1</t>
  </si>
  <si>
    <t>MONTHLY RATE
YEAR 2</t>
  </si>
  <si>
    <t>Multiply by 12 Months</t>
  </si>
  <si>
    <t>Column Totals</t>
  </si>
  <si>
    <t>TOTAL COSTS</t>
  </si>
  <si>
    <t>GRAND TOTAL</t>
  </si>
  <si>
    <t>TOTAL PROPOSED CATS II TORFP PRICE</t>
  </si>
  <si>
    <t>Project Manager</t>
  </si>
  <si>
    <t>Subject Matter Expert</t>
  </si>
  <si>
    <t>Applications Programmer</t>
  </si>
  <si>
    <t>Database Manager</t>
  </si>
  <si>
    <t>Training Specialist/Instructor</t>
  </si>
  <si>
    <t>Systems Engineer</t>
  </si>
  <si>
    <t>Senior Systems Analyst</t>
  </si>
  <si>
    <t>Systems Administrator</t>
  </si>
  <si>
    <t>Technical Writer/Editor</t>
  </si>
  <si>
    <t>Program Administration Specialist</t>
  </si>
  <si>
    <t>Internet/Intranet Site Developer Senior</t>
  </si>
  <si>
    <t>Internet/Intranet Site Developer Junior</t>
  </si>
  <si>
    <t>Internet/Web Architect</t>
  </si>
  <si>
    <t>Computer Graphic Illustrator</t>
  </si>
  <si>
    <t>Network Manager</t>
  </si>
  <si>
    <t>Senior Network Engineer</t>
  </si>
  <si>
    <t>Junior Network Engineer</t>
  </si>
  <si>
    <t>Network Administrator</t>
  </si>
  <si>
    <t>Senior Computer Security Systems Specialist</t>
  </si>
  <si>
    <t>Senior Marketing Consultant</t>
  </si>
  <si>
    <t>Attachment 1-A, Labor Rate Schedule for Maryland.Gov and DoIT Web Services</t>
  </si>
  <si>
    <t>Optional -- Year 1</t>
  </si>
  <si>
    <t>Optional -- Year 2</t>
  </si>
  <si>
    <t>MONTHLY RATE 
OPTIONAL -- YEAR 1</t>
  </si>
  <si>
    <t>MONTHLY RATE
OPTIONAL -- YEAR 2</t>
  </si>
  <si>
    <t xml:space="preserve">FIXED PRICE SERVICES (GRAND TOTAL 1-B) </t>
  </si>
  <si>
    <t>TOTAL FOUR YEAR LABOR COSTS (TOTAL 1-A)</t>
  </si>
  <si>
    <t>Record the fully burdened hourly labor rates chargeable during each contract year for the labor categories associated with work in Section 2.5 of the TORFP</t>
  </si>
  <si>
    <t>Baseline Maintenance and Operations (Section 2.5.2)</t>
  </si>
  <si>
    <t>Network Managed Services and Support (Section 2.5.3)</t>
  </si>
  <si>
    <t>Server and Hardware Maintenance and Support (Section 2.5.4)</t>
  </si>
  <si>
    <t>Backup and Disaster Recovery Services (Section 2.5.6)</t>
  </si>
  <si>
    <t>Beginning of Contract Transition (Section 2.5.1)</t>
  </si>
  <si>
    <t>Monitoring (Section 2.5.5)</t>
  </si>
  <si>
    <t>End-of-Contract Transition (Section 2.5.7)</t>
  </si>
  <si>
    <t>State Evaluation Factor</t>
  </si>
  <si>
    <t>Master Contractor Price</t>
  </si>
  <si>
    <t xml:space="preserve">              Total Composite Labor Rates</t>
  </si>
  <si>
    <t>Total Evaluated Price</t>
  </si>
  <si>
    <t>Subtotal Yearly Price</t>
  </si>
  <si>
    <t>Total One Time Price</t>
  </si>
  <si>
    <t>Total Yearly Price</t>
  </si>
  <si>
    <t>Total Evaluated Labor Price</t>
  </si>
  <si>
    <t>**  Record the fully loaded hourly labor rate for each category for each contract year.</t>
  </si>
  <si>
    <t>***  The estimated 8,000 are for evaluation purposes only.</t>
  </si>
  <si>
    <t>Unit Price Adjustment for Managed Services Rate</t>
  </si>
  <si>
    <t>Monthly Rate Optional -- Year 1</t>
  </si>
  <si>
    <t>Monthly Rate Optional -- Year 2</t>
  </si>
  <si>
    <t>Server and Hardware Maintenance and Support (Section 2.5.4) (per physical unit)</t>
  </si>
  <si>
    <t>Monitoring (Section 2.5.5) (per MDI)</t>
  </si>
  <si>
    <t>Backup and Disaster Recovery Services (Section 2.5.6) (per GB of hard disk data storage)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</si>
</sst>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;;;"/>
    <numFmt numFmtId="168" formatCode="_(&quot;$&quot;* #,##0_);_(&quot;$&quot;* \(#,##0\);_(&quot;$&quot;* &quot;-&quot;??_);_(@_)"/>
    <numFmt numFmtId="169" formatCode="General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</numFmts>
  <fonts count="8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/>
    </xf>
    <xf numFmtId="44" fontId="2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9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5" fillId="2" borderId="4" xfId="0" applyFont="1" applyFill="1" applyBorder="1" applyAlignment="1">
      <alignment horizontal="right"/>
    </xf>
    <xf numFmtId="44" fontId="0" fillId="0" borderId="4" xfId="0" applyNumberFormat="1" applyBorder="1" applyAlignment="1">
      <alignment/>
    </xf>
    <xf numFmtId="0" fontId="0" fillId="2" borderId="4" xfId="0" applyFill="1" applyBorder="1" applyAlignment="1">
      <alignment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9" fontId="0" fillId="0" borderId="4" xfId="0" applyNumberFormat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164" fontId="0" fillId="0" borderId="16" xfId="0" applyNumberFormat="1" applyBorder="1" applyAlignment="1">
      <alignment/>
    </xf>
    <xf numFmtId="0" fontId="0" fillId="2" borderId="16" xfId="0" applyFill="1" applyBorder="1" applyAlignment="1">
      <alignment/>
    </xf>
    <xf numFmtId="44" fontId="0" fillId="0" borderId="16" xfId="0" applyNumberFormat="1" applyBorder="1" applyAlignment="1">
      <alignment/>
    </xf>
    <xf numFmtId="0" fontId="5" fillId="2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7" xfId="0" applyBorder="1" applyAlignment="1">
      <alignment horizontal="left" indent="1"/>
    </xf>
    <xf numFmtId="0" fontId="5" fillId="0" borderId="17" xfId="0" applyFont="1" applyBorder="1" applyAlignment="1">
      <alignment/>
    </xf>
    <xf numFmtId="0" fontId="5" fillId="2" borderId="17" xfId="0" applyFont="1" applyFill="1" applyBorder="1" applyAlignment="1">
      <alignment horizontal="right"/>
    </xf>
    <xf numFmtId="4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174" fontId="2" fillId="0" borderId="10" xfId="0" applyNumberFormat="1" applyFont="1" applyBorder="1" applyAlignment="1">
      <alignment/>
    </xf>
    <xf numFmtId="44" fontId="2" fillId="0" borderId="20" xfId="0" applyNumberFormat="1" applyFont="1" applyBorder="1" applyAlignment="1">
      <alignment horizontal="left"/>
    </xf>
    <xf numFmtId="0" fontId="2" fillId="0" borderId="21" xfId="0" applyFont="1" applyBorder="1" applyAlignment="1">
      <alignment/>
    </xf>
    <xf numFmtId="0" fontId="3" fillId="3" borderId="3" xfId="0" applyFont="1" applyFill="1" applyBorder="1" applyAlignment="1">
      <alignment/>
    </xf>
    <xf numFmtId="44" fontId="2" fillId="3" borderId="22" xfId="0" applyNumberFormat="1" applyFont="1" applyFill="1" applyBorder="1" applyAlignment="1">
      <alignment horizontal="left"/>
    </xf>
    <xf numFmtId="174" fontId="2" fillId="3" borderId="1" xfId="0" applyNumberFormat="1" applyFont="1" applyFill="1" applyBorder="1" applyAlignment="1">
      <alignment/>
    </xf>
    <xf numFmtId="44" fontId="2" fillId="0" borderId="17" xfId="0" applyNumberFormat="1" applyFont="1" applyBorder="1" applyAlignment="1">
      <alignment horizontal="left"/>
    </xf>
    <xf numFmtId="44" fontId="0" fillId="4" borderId="4" xfId="0" applyNumberFormat="1" applyFill="1" applyBorder="1" applyAlignment="1">
      <alignment/>
    </xf>
    <xf numFmtId="44" fontId="2" fillId="5" borderId="4" xfId="0" applyNumberFormat="1" applyFont="1" applyFill="1" applyBorder="1" applyAlignment="1">
      <alignment horizontal="left"/>
    </xf>
    <xf numFmtId="164" fontId="0" fillId="5" borderId="4" xfId="0" applyNumberFormat="1" applyFont="1" applyFill="1" applyBorder="1" applyAlignment="1">
      <alignment/>
    </xf>
    <xf numFmtId="164" fontId="0" fillId="5" borderId="4" xfId="0" applyNumberFormat="1" applyFont="1" applyFill="1" applyBorder="1" applyAlignment="1">
      <alignment/>
    </xf>
    <xf numFmtId="164" fontId="0" fillId="5" borderId="4" xfId="0" applyNumberFormat="1" applyFill="1" applyBorder="1" applyAlignment="1">
      <alignment/>
    </xf>
    <xf numFmtId="164" fontId="5" fillId="5" borderId="16" xfId="0" applyNumberFormat="1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center" vertical="top"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vertical="top"/>
    </xf>
    <xf numFmtId="0" fontId="0" fillId="5" borderId="23" xfId="0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5" fillId="2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0" fillId="0" borderId="4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2" borderId="17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2" borderId="17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3.421875" style="5" customWidth="1"/>
    <col min="2" max="2" width="36.57421875" style="1" customWidth="1"/>
    <col min="3" max="4" width="12.00390625" style="1" bestFit="1" customWidth="1"/>
    <col min="5" max="5" width="9.7109375" style="1" customWidth="1"/>
    <col min="6" max="6" width="12.00390625" style="1" bestFit="1" customWidth="1"/>
    <col min="7" max="7" width="9.7109375" style="1" customWidth="1"/>
    <col min="8" max="8" width="12.00390625" style="1" bestFit="1" customWidth="1"/>
    <col min="9" max="9" width="9.7109375" style="1" customWidth="1"/>
    <col min="10" max="10" width="12.00390625" style="1" bestFit="1" customWidth="1"/>
    <col min="11" max="16384" width="9.140625" style="1" customWidth="1"/>
  </cols>
  <sheetData>
    <row r="1" spans="1:11" ht="18.75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10"/>
    </row>
    <row r="2" spans="1:11" ht="15">
      <c r="A2" s="85" t="s">
        <v>48</v>
      </c>
      <c r="B2" s="86"/>
      <c r="C2" s="86"/>
      <c r="D2" s="86"/>
      <c r="E2" s="86"/>
      <c r="F2" s="86"/>
      <c r="G2" s="86"/>
      <c r="H2" s="86"/>
      <c r="I2" s="86"/>
      <c r="J2" s="86"/>
      <c r="K2" s="11"/>
    </row>
    <row r="3" spans="1:11" ht="11.25">
      <c r="A3" s="89" t="s">
        <v>55</v>
      </c>
      <c r="B3" s="90"/>
      <c r="C3" s="90"/>
      <c r="D3" s="90"/>
      <c r="E3" s="90"/>
      <c r="F3" s="90"/>
      <c r="G3" s="90"/>
      <c r="H3" s="90"/>
      <c r="I3" s="90"/>
      <c r="J3" s="90"/>
      <c r="K3" s="13"/>
    </row>
    <row r="4" spans="1:11" ht="11.25">
      <c r="A4" s="14"/>
      <c r="B4" s="2"/>
      <c r="C4" s="87" t="s">
        <v>5</v>
      </c>
      <c r="D4" s="88"/>
      <c r="E4" s="88"/>
      <c r="F4" s="88"/>
      <c r="G4" s="88"/>
      <c r="H4" s="88"/>
      <c r="I4" s="88"/>
      <c r="J4" s="88"/>
      <c r="K4" s="13"/>
    </row>
    <row r="5" spans="1:11" ht="12.75" customHeight="1">
      <c r="A5" s="14"/>
      <c r="B5" s="4" t="s">
        <v>0</v>
      </c>
      <c r="C5" s="87" t="s">
        <v>7</v>
      </c>
      <c r="D5" s="88"/>
      <c r="E5" s="88"/>
      <c r="F5" s="88"/>
      <c r="G5" s="88"/>
      <c r="H5" s="88"/>
      <c r="I5" s="88"/>
      <c r="J5" s="88"/>
      <c r="K5" s="13"/>
    </row>
    <row r="6" spans="1:11" ht="11.25" customHeight="1">
      <c r="A6" s="12" t="s">
        <v>1</v>
      </c>
      <c r="B6" s="3" t="s">
        <v>2</v>
      </c>
      <c r="C6" s="82" t="s">
        <v>3</v>
      </c>
      <c r="D6" s="83"/>
      <c r="E6" s="82" t="s">
        <v>4</v>
      </c>
      <c r="F6" s="83"/>
      <c r="G6" s="82" t="s">
        <v>49</v>
      </c>
      <c r="H6" s="83"/>
      <c r="I6" s="82" t="s">
        <v>50</v>
      </c>
      <c r="J6" s="83"/>
      <c r="K6" s="16"/>
    </row>
    <row r="7" spans="1:11" ht="34.5" thickBot="1">
      <c r="A7" s="18"/>
      <c r="B7" s="19"/>
      <c r="C7" s="20" t="s">
        <v>64</v>
      </c>
      <c r="D7" s="20" t="s">
        <v>9</v>
      </c>
      <c r="E7" s="20" t="s">
        <v>64</v>
      </c>
      <c r="F7" s="20" t="s">
        <v>9</v>
      </c>
      <c r="G7" s="20" t="s">
        <v>64</v>
      </c>
      <c r="H7" s="20" t="s">
        <v>9</v>
      </c>
      <c r="I7" s="20" t="s">
        <v>64</v>
      </c>
      <c r="J7" s="20" t="s">
        <v>9</v>
      </c>
      <c r="K7" s="21" t="s">
        <v>63</v>
      </c>
    </row>
    <row r="8" spans="1:11" ht="11.25">
      <c r="A8" s="17">
        <v>1</v>
      </c>
      <c r="B8" s="6" t="s">
        <v>28</v>
      </c>
      <c r="C8" s="59">
        <v>0</v>
      </c>
      <c r="D8" s="7">
        <f aca="true" t="shared" si="0" ref="D8:D27">C8*K8</f>
        <v>0</v>
      </c>
      <c r="E8" s="59">
        <v>0</v>
      </c>
      <c r="F8" s="7">
        <f>E8*K8</f>
        <v>0</v>
      </c>
      <c r="G8" s="59">
        <v>0</v>
      </c>
      <c r="H8" s="7">
        <f>G8*K8</f>
        <v>0</v>
      </c>
      <c r="I8" s="59">
        <v>0</v>
      </c>
      <c r="J8" s="7">
        <f>I8*K8</f>
        <v>0</v>
      </c>
      <c r="K8" s="51">
        <v>0.05</v>
      </c>
    </row>
    <row r="9" spans="1:11" ht="11.25">
      <c r="A9" s="17">
        <v>2</v>
      </c>
      <c r="B9" s="6" t="s">
        <v>29</v>
      </c>
      <c r="C9" s="59">
        <v>0</v>
      </c>
      <c r="D9" s="7">
        <f t="shared" si="0"/>
        <v>0</v>
      </c>
      <c r="E9" s="59">
        <v>0</v>
      </c>
      <c r="F9" s="7">
        <f aca="true" t="shared" si="1" ref="F9:F27">E9*K9</f>
        <v>0</v>
      </c>
      <c r="G9" s="59">
        <v>0</v>
      </c>
      <c r="H9" s="7">
        <f aca="true" t="shared" si="2" ref="H9:H27">G9*K9</f>
        <v>0</v>
      </c>
      <c r="I9" s="59">
        <v>0</v>
      </c>
      <c r="J9" s="7">
        <f aca="true" t="shared" si="3" ref="J9:J27">I9*K9</f>
        <v>0</v>
      </c>
      <c r="K9" s="51">
        <v>0.05</v>
      </c>
    </row>
    <row r="10" spans="1:11" ht="11.25">
      <c r="A10" s="17">
        <v>3</v>
      </c>
      <c r="B10" s="6" t="s">
        <v>30</v>
      </c>
      <c r="C10" s="59"/>
      <c r="D10" s="7">
        <f t="shared" si="0"/>
        <v>0</v>
      </c>
      <c r="E10" s="59"/>
      <c r="F10" s="7">
        <f t="shared" si="1"/>
        <v>0</v>
      </c>
      <c r="G10" s="59"/>
      <c r="H10" s="7">
        <f t="shared" si="2"/>
        <v>0</v>
      </c>
      <c r="I10" s="59"/>
      <c r="J10" s="7">
        <f t="shared" si="3"/>
        <v>0</v>
      </c>
      <c r="K10" s="51">
        <v>0.05</v>
      </c>
    </row>
    <row r="11" spans="1:11" ht="11.25">
      <c r="A11" s="17">
        <v>4</v>
      </c>
      <c r="B11" s="6" t="s">
        <v>31</v>
      </c>
      <c r="C11" s="59"/>
      <c r="D11" s="7">
        <f t="shared" si="0"/>
        <v>0</v>
      </c>
      <c r="E11" s="59"/>
      <c r="F11" s="7">
        <f t="shared" si="1"/>
        <v>0</v>
      </c>
      <c r="G11" s="59"/>
      <c r="H11" s="7">
        <f t="shared" si="2"/>
        <v>0</v>
      </c>
      <c r="I11" s="59"/>
      <c r="J11" s="7">
        <f t="shared" si="3"/>
        <v>0</v>
      </c>
      <c r="K11" s="51">
        <v>0.05</v>
      </c>
    </row>
    <row r="12" spans="1:11" ht="11.25">
      <c r="A12" s="17">
        <v>5</v>
      </c>
      <c r="B12" s="6" t="s">
        <v>32</v>
      </c>
      <c r="C12" s="59"/>
      <c r="D12" s="7">
        <f t="shared" si="0"/>
        <v>0</v>
      </c>
      <c r="E12" s="59"/>
      <c r="F12" s="7">
        <f t="shared" si="1"/>
        <v>0</v>
      </c>
      <c r="G12" s="59"/>
      <c r="H12" s="7">
        <f t="shared" si="2"/>
        <v>0</v>
      </c>
      <c r="I12" s="59"/>
      <c r="J12" s="7">
        <f t="shared" si="3"/>
        <v>0</v>
      </c>
      <c r="K12" s="51">
        <v>0.05</v>
      </c>
    </row>
    <row r="13" spans="1:11" ht="11.25">
      <c r="A13" s="17">
        <v>6</v>
      </c>
      <c r="B13" s="6" t="s">
        <v>33</v>
      </c>
      <c r="C13" s="59"/>
      <c r="D13" s="7">
        <f t="shared" si="0"/>
        <v>0</v>
      </c>
      <c r="E13" s="59"/>
      <c r="F13" s="7">
        <f t="shared" si="1"/>
        <v>0</v>
      </c>
      <c r="G13" s="59"/>
      <c r="H13" s="7">
        <f t="shared" si="2"/>
        <v>0</v>
      </c>
      <c r="I13" s="59"/>
      <c r="J13" s="7">
        <f t="shared" si="3"/>
        <v>0</v>
      </c>
      <c r="K13" s="51">
        <v>0.05</v>
      </c>
    </row>
    <row r="14" spans="1:11" ht="11.25">
      <c r="A14" s="17">
        <v>7</v>
      </c>
      <c r="B14" s="6" t="s">
        <v>34</v>
      </c>
      <c r="C14" s="59"/>
      <c r="D14" s="7">
        <f t="shared" si="0"/>
        <v>0</v>
      </c>
      <c r="E14" s="59"/>
      <c r="F14" s="7">
        <f t="shared" si="1"/>
        <v>0</v>
      </c>
      <c r="G14" s="59"/>
      <c r="H14" s="7">
        <f t="shared" si="2"/>
        <v>0</v>
      </c>
      <c r="I14" s="59"/>
      <c r="J14" s="7">
        <f t="shared" si="3"/>
        <v>0</v>
      </c>
      <c r="K14" s="51">
        <v>0.05</v>
      </c>
    </row>
    <row r="15" spans="1:11" ht="11.25">
      <c r="A15" s="17">
        <v>8</v>
      </c>
      <c r="B15" s="6" t="s">
        <v>35</v>
      </c>
      <c r="C15" s="59"/>
      <c r="D15" s="7">
        <f t="shared" si="0"/>
        <v>0</v>
      </c>
      <c r="E15" s="59"/>
      <c r="F15" s="7">
        <f t="shared" si="1"/>
        <v>0</v>
      </c>
      <c r="G15" s="59"/>
      <c r="H15" s="7">
        <f t="shared" si="2"/>
        <v>0</v>
      </c>
      <c r="I15" s="59"/>
      <c r="J15" s="7">
        <f t="shared" si="3"/>
        <v>0</v>
      </c>
      <c r="K15" s="51">
        <v>0.05</v>
      </c>
    </row>
    <row r="16" spans="1:11" ht="11.25">
      <c r="A16" s="17">
        <v>9</v>
      </c>
      <c r="B16" s="6" t="s">
        <v>46</v>
      </c>
      <c r="C16" s="59"/>
      <c r="D16" s="7">
        <f t="shared" si="0"/>
        <v>0</v>
      </c>
      <c r="E16" s="59"/>
      <c r="F16" s="7">
        <f t="shared" si="1"/>
        <v>0</v>
      </c>
      <c r="G16" s="59"/>
      <c r="H16" s="7">
        <f t="shared" si="2"/>
        <v>0</v>
      </c>
      <c r="I16" s="59"/>
      <c r="J16" s="7">
        <f t="shared" si="3"/>
        <v>0</v>
      </c>
      <c r="K16" s="51">
        <v>0.05</v>
      </c>
    </row>
    <row r="17" spans="1:11" ht="11.25">
      <c r="A17" s="17">
        <v>10</v>
      </c>
      <c r="B17" s="6" t="s">
        <v>36</v>
      </c>
      <c r="C17" s="59"/>
      <c r="D17" s="7">
        <f t="shared" si="0"/>
        <v>0</v>
      </c>
      <c r="E17" s="59"/>
      <c r="F17" s="7">
        <f t="shared" si="1"/>
        <v>0</v>
      </c>
      <c r="G17" s="59"/>
      <c r="H17" s="7">
        <f t="shared" si="2"/>
        <v>0</v>
      </c>
      <c r="I17" s="59"/>
      <c r="J17" s="7">
        <f t="shared" si="3"/>
        <v>0</v>
      </c>
      <c r="K17" s="51">
        <v>0.05</v>
      </c>
    </row>
    <row r="18" spans="1:11" ht="11.25">
      <c r="A18" s="17">
        <v>11</v>
      </c>
      <c r="B18" s="6" t="s">
        <v>37</v>
      </c>
      <c r="C18" s="59"/>
      <c r="D18" s="7">
        <f t="shared" si="0"/>
        <v>0</v>
      </c>
      <c r="E18" s="59"/>
      <c r="F18" s="7">
        <f t="shared" si="1"/>
        <v>0</v>
      </c>
      <c r="G18" s="59"/>
      <c r="H18" s="7">
        <f t="shared" si="2"/>
        <v>0</v>
      </c>
      <c r="I18" s="59"/>
      <c r="J18" s="7">
        <f t="shared" si="3"/>
        <v>0</v>
      </c>
      <c r="K18" s="51">
        <v>0.05</v>
      </c>
    </row>
    <row r="19" spans="1:11" ht="11.25">
      <c r="A19" s="17">
        <v>12</v>
      </c>
      <c r="B19" s="6" t="s">
        <v>38</v>
      </c>
      <c r="C19" s="59"/>
      <c r="D19" s="7">
        <f t="shared" si="0"/>
        <v>0</v>
      </c>
      <c r="E19" s="59"/>
      <c r="F19" s="7">
        <f t="shared" si="1"/>
        <v>0</v>
      </c>
      <c r="G19" s="59"/>
      <c r="H19" s="7">
        <f t="shared" si="2"/>
        <v>0</v>
      </c>
      <c r="I19" s="59"/>
      <c r="J19" s="7">
        <f t="shared" si="3"/>
        <v>0</v>
      </c>
      <c r="K19" s="51">
        <v>0.05</v>
      </c>
    </row>
    <row r="20" spans="1:11" ht="11.25">
      <c r="A20" s="17">
        <v>13</v>
      </c>
      <c r="B20" s="6" t="s">
        <v>39</v>
      </c>
      <c r="C20" s="59"/>
      <c r="D20" s="7">
        <f t="shared" si="0"/>
        <v>0</v>
      </c>
      <c r="E20" s="59"/>
      <c r="F20" s="7">
        <f t="shared" si="1"/>
        <v>0</v>
      </c>
      <c r="G20" s="59"/>
      <c r="H20" s="7">
        <f t="shared" si="2"/>
        <v>0</v>
      </c>
      <c r="I20" s="59"/>
      <c r="J20" s="7">
        <f t="shared" si="3"/>
        <v>0</v>
      </c>
      <c r="K20" s="51">
        <v>0.05</v>
      </c>
    </row>
    <row r="21" spans="1:11" ht="11.25">
      <c r="A21" s="17">
        <v>14</v>
      </c>
      <c r="B21" s="6" t="s">
        <v>40</v>
      </c>
      <c r="C21" s="59"/>
      <c r="D21" s="7">
        <f t="shared" si="0"/>
        <v>0</v>
      </c>
      <c r="E21" s="59"/>
      <c r="F21" s="7">
        <f t="shared" si="1"/>
        <v>0</v>
      </c>
      <c r="G21" s="59"/>
      <c r="H21" s="7">
        <f t="shared" si="2"/>
        <v>0</v>
      </c>
      <c r="I21" s="59"/>
      <c r="J21" s="7">
        <f t="shared" si="3"/>
        <v>0</v>
      </c>
      <c r="K21" s="51">
        <v>0.05</v>
      </c>
    </row>
    <row r="22" spans="1:11" ht="11.25">
      <c r="A22" s="17">
        <v>15</v>
      </c>
      <c r="B22" s="6" t="s">
        <v>41</v>
      </c>
      <c r="C22" s="59"/>
      <c r="D22" s="7">
        <f t="shared" si="0"/>
        <v>0</v>
      </c>
      <c r="E22" s="59"/>
      <c r="F22" s="7">
        <f t="shared" si="1"/>
        <v>0</v>
      </c>
      <c r="G22" s="59"/>
      <c r="H22" s="7">
        <f t="shared" si="2"/>
        <v>0</v>
      </c>
      <c r="I22" s="59"/>
      <c r="J22" s="7">
        <f t="shared" si="3"/>
        <v>0</v>
      </c>
      <c r="K22" s="51">
        <v>0.05</v>
      </c>
    </row>
    <row r="23" spans="1:11" ht="11.25">
      <c r="A23" s="17">
        <v>16</v>
      </c>
      <c r="B23" s="6" t="s">
        <v>42</v>
      </c>
      <c r="C23" s="59"/>
      <c r="D23" s="7">
        <f t="shared" si="0"/>
        <v>0</v>
      </c>
      <c r="E23" s="59"/>
      <c r="F23" s="7">
        <f t="shared" si="1"/>
        <v>0</v>
      </c>
      <c r="G23" s="59"/>
      <c r="H23" s="7">
        <f t="shared" si="2"/>
        <v>0</v>
      </c>
      <c r="I23" s="59"/>
      <c r="J23" s="7">
        <f t="shared" si="3"/>
        <v>0</v>
      </c>
      <c r="K23" s="51">
        <v>0.05</v>
      </c>
    </row>
    <row r="24" spans="1:11" ht="11.25">
      <c r="A24" s="17">
        <v>17</v>
      </c>
      <c r="B24" s="6" t="s">
        <v>43</v>
      </c>
      <c r="C24" s="59"/>
      <c r="D24" s="7">
        <f t="shared" si="0"/>
        <v>0</v>
      </c>
      <c r="E24" s="59"/>
      <c r="F24" s="7">
        <f t="shared" si="1"/>
        <v>0</v>
      </c>
      <c r="G24" s="59"/>
      <c r="H24" s="7">
        <f t="shared" si="2"/>
        <v>0</v>
      </c>
      <c r="I24" s="59"/>
      <c r="J24" s="7">
        <f t="shared" si="3"/>
        <v>0</v>
      </c>
      <c r="K24" s="51">
        <v>0.05</v>
      </c>
    </row>
    <row r="25" spans="1:11" ht="11.25">
      <c r="A25" s="17">
        <v>18</v>
      </c>
      <c r="B25" s="6" t="s">
        <v>44</v>
      </c>
      <c r="C25" s="59"/>
      <c r="D25" s="7">
        <f t="shared" si="0"/>
        <v>0</v>
      </c>
      <c r="E25" s="59"/>
      <c r="F25" s="7">
        <f t="shared" si="1"/>
        <v>0</v>
      </c>
      <c r="G25" s="59"/>
      <c r="H25" s="7">
        <f t="shared" si="2"/>
        <v>0</v>
      </c>
      <c r="I25" s="59"/>
      <c r="J25" s="7">
        <f t="shared" si="3"/>
        <v>0</v>
      </c>
      <c r="K25" s="51">
        <v>0.05</v>
      </c>
    </row>
    <row r="26" spans="1:11" ht="11.25">
      <c r="A26" s="17">
        <v>19</v>
      </c>
      <c r="B26" s="6" t="s">
        <v>45</v>
      </c>
      <c r="C26" s="59"/>
      <c r="D26" s="7">
        <f t="shared" si="0"/>
        <v>0</v>
      </c>
      <c r="E26" s="59"/>
      <c r="F26" s="7">
        <f t="shared" si="1"/>
        <v>0</v>
      </c>
      <c r="G26" s="59"/>
      <c r="H26" s="7">
        <f t="shared" si="2"/>
        <v>0</v>
      </c>
      <c r="I26" s="59"/>
      <c r="J26" s="7">
        <f t="shared" si="3"/>
        <v>0</v>
      </c>
      <c r="K26" s="51">
        <v>0.05</v>
      </c>
    </row>
    <row r="27" spans="1:11" ht="11.25">
      <c r="A27" s="17">
        <v>20</v>
      </c>
      <c r="B27" s="6" t="s">
        <v>47</v>
      </c>
      <c r="C27" s="59"/>
      <c r="D27" s="7">
        <f t="shared" si="0"/>
        <v>0</v>
      </c>
      <c r="E27" s="59"/>
      <c r="F27" s="7">
        <f t="shared" si="1"/>
        <v>0</v>
      </c>
      <c r="G27" s="59"/>
      <c r="H27" s="7">
        <f t="shared" si="2"/>
        <v>0</v>
      </c>
      <c r="I27" s="59"/>
      <c r="J27" s="7">
        <f t="shared" si="3"/>
        <v>0</v>
      </c>
      <c r="K27" s="51">
        <v>0.05</v>
      </c>
    </row>
    <row r="28" spans="1:11" ht="11.25">
      <c r="A28" s="17"/>
      <c r="B28" s="6"/>
      <c r="C28" s="7"/>
      <c r="D28" s="7"/>
      <c r="E28" s="7"/>
      <c r="F28" s="7"/>
      <c r="G28" s="7"/>
      <c r="H28" s="7"/>
      <c r="I28" s="7"/>
      <c r="J28" s="7"/>
      <c r="K28" s="51">
        <f>SUM(K8:K27)</f>
        <v>1.0000000000000002</v>
      </c>
    </row>
    <row r="29" spans="1:11" ht="11.25">
      <c r="A29" s="17"/>
      <c r="B29" s="6" t="s">
        <v>65</v>
      </c>
      <c r="C29" s="7"/>
      <c r="D29" s="7">
        <f>SUM(D8:D28)</f>
        <v>0</v>
      </c>
      <c r="E29" s="7"/>
      <c r="F29" s="7">
        <f>SUM(F8:F28)</f>
        <v>0</v>
      </c>
      <c r="G29" s="7"/>
      <c r="H29" s="7">
        <f>SUM(H8:H28)</f>
        <v>0</v>
      </c>
      <c r="I29" s="7"/>
      <c r="J29" s="7">
        <f>SUM(J8:J28)</f>
        <v>0</v>
      </c>
      <c r="K29" s="51" t="s">
        <v>0</v>
      </c>
    </row>
    <row r="30" spans="1:11" ht="11.25">
      <c r="A30" s="15"/>
      <c r="B30" s="54"/>
      <c r="C30" s="55"/>
      <c r="D30" s="55"/>
      <c r="E30" s="55"/>
      <c r="F30" s="55"/>
      <c r="G30" s="55"/>
      <c r="H30" s="55"/>
      <c r="I30" s="55"/>
      <c r="J30" s="55"/>
      <c r="K30" s="56"/>
    </row>
    <row r="31" spans="1:11" ht="11.25">
      <c r="A31" s="15"/>
      <c r="B31" s="48" t="s">
        <v>70</v>
      </c>
      <c r="C31" s="57">
        <f>(D29+F29+H29+J29)*22000</f>
        <v>0</v>
      </c>
      <c r="D31" s="7"/>
      <c r="E31" s="7"/>
      <c r="F31" s="7"/>
      <c r="G31" s="7"/>
      <c r="H31" s="7"/>
      <c r="I31" s="7"/>
      <c r="J31" s="7"/>
      <c r="K31" s="46"/>
    </row>
    <row r="32" spans="1:11" ht="11.25">
      <c r="A32" s="49"/>
      <c r="B32" s="47"/>
      <c r="C32" s="52"/>
      <c r="D32" s="52"/>
      <c r="E32" s="52"/>
      <c r="F32" s="52"/>
      <c r="G32" s="52"/>
      <c r="H32" s="52"/>
      <c r="I32" s="52"/>
      <c r="J32" s="52"/>
      <c r="K32" s="53"/>
    </row>
    <row r="33" spans="1:11" s="10" customFormat="1" ht="12" thickBot="1">
      <c r="A33" s="50"/>
      <c r="B33" s="45"/>
      <c r="C33" s="7"/>
      <c r="D33" s="46"/>
      <c r="E33" s="46"/>
      <c r="F33" s="46"/>
      <c r="G33" s="46"/>
      <c r="H33" s="46"/>
      <c r="I33" s="46"/>
      <c r="J33" s="46"/>
      <c r="K33" s="46"/>
    </row>
    <row r="34" spans="1:10" s="10" customFormat="1" ht="13.5" customHeight="1">
      <c r="A34" s="81" t="s">
        <v>6</v>
      </c>
      <c r="B34" s="81"/>
      <c r="C34" s="81"/>
      <c r="D34" s="81"/>
      <c r="E34" s="81"/>
      <c r="F34" s="81"/>
      <c r="G34" s="81"/>
      <c r="H34" s="81"/>
      <c r="I34" s="81"/>
      <c r="J34" s="81"/>
    </row>
    <row r="35" spans="1:10" s="10" customFormat="1" ht="11.25">
      <c r="A35" s="8" t="s">
        <v>71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s="10" customFormat="1" ht="11.25" customHeight="1">
      <c r="A36" s="9" t="s">
        <v>72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s="10" customFormat="1" ht="11.2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2:11" ht="11.25" customHeight="1">
      <c r="B38" s="9"/>
      <c r="C38" s="9"/>
      <c r="D38" s="9"/>
      <c r="E38" s="9"/>
      <c r="F38" s="9"/>
      <c r="G38" s="9"/>
      <c r="H38" s="9"/>
      <c r="I38" s="9"/>
      <c r="J38" s="9"/>
      <c r="K38" s="10"/>
    </row>
  </sheetData>
  <mergeCells count="10">
    <mergeCell ref="A34:J34"/>
    <mergeCell ref="G6:H6"/>
    <mergeCell ref="A1:J1"/>
    <mergeCell ref="A2:J2"/>
    <mergeCell ref="C4:J4"/>
    <mergeCell ref="I6:J6"/>
    <mergeCell ref="A3:J3"/>
    <mergeCell ref="C5:J5"/>
    <mergeCell ref="C6:D6"/>
    <mergeCell ref="E6:F6"/>
  </mergeCells>
  <printOptions horizontalCentered="1"/>
  <pageMargins left="0.25" right="0.25" top="1.19" bottom="1.29" header="0.5" footer="0.5"/>
  <pageSetup horizontalDpi="600" verticalDpi="600" orientation="landscape" scale="85" r:id="rId1"/>
  <headerFooter alignWithMargins="0">
    <oddHeader>&amp;CATTACHMENT 1-A
Labor Rates Model
Additional Work Order Services
PRICE SHEET</oddHeader>
    <oddFooter>&amp;CPage &amp;P&amp;R_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5"/>
  <sheetViews>
    <sheetView zoomScale="75" zoomScaleNormal="75" workbookViewId="0" topLeftCell="A1">
      <selection activeCell="C33" sqref="C33"/>
    </sheetView>
  </sheetViews>
  <sheetFormatPr defaultColWidth="9.140625" defaultRowHeight="12.75"/>
  <cols>
    <col min="2" max="2" width="73.57421875" style="0" customWidth="1"/>
    <col min="3" max="6" width="22.00390625" style="23" customWidth="1"/>
    <col min="7" max="7" width="17.00390625" style="0" bestFit="1" customWidth="1"/>
    <col min="8" max="8" width="9.421875" style="0" customWidth="1"/>
  </cols>
  <sheetData>
    <row r="1" spans="3:7" ht="12.75">
      <c r="C1" s="43"/>
      <c r="D1" s="43"/>
      <c r="E1" s="43"/>
      <c r="F1" s="43"/>
      <c r="G1" s="43"/>
    </row>
    <row r="2" spans="2:7" ht="25.5">
      <c r="B2" s="37" t="s">
        <v>11</v>
      </c>
      <c r="C2" s="27" t="s">
        <v>21</v>
      </c>
      <c r="D2" s="27" t="s">
        <v>22</v>
      </c>
      <c r="E2" s="27" t="s">
        <v>51</v>
      </c>
      <c r="F2" s="27" t="s">
        <v>52</v>
      </c>
      <c r="G2" s="33" t="s">
        <v>12</v>
      </c>
    </row>
    <row r="3" spans="2:7" ht="12.75">
      <c r="B3" s="38" t="s">
        <v>20</v>
      </c>
      <c r="C3" s="22"/>
      <c r="D3" s="32"/>
      <c r="E3" s="22"/>
      <c r="F3" s="22"/>
      <c r="G3" s="33"/>
    </row>
    <row r="4" spans="2:7" ht="12.75">
      <c r="B4" s="39" t="s">
        <v>56</v>
      </c>
      <c r="C4" s="60">
        <v>0</v>
      </c>
      <c r="D4" s="61">
        <v>0</v>
      </c>
      <c r="E4" s="60">
        <v>0</v>
      </c>
      <c r="F4" s="60">
        <v>0</v>
      </c>
      <c r="G4" s="63">
        <v>0</v>
      </c>
    </row>
    <row r="5" spans="2:7" ht="12.75">
      <c r="B5" s="39" t="s">
        <v>57</v>
      </c>
      <c r="C5" s="60">
        <v>0</v>
      </c>
      <c r="D5" s="61">
        <v>0</v>
      </c>
      <c r="E5" s="60">
        <v>0</v>
      </c>
      <c r="F5" s="60">
        <v>0</v>
      </c>
      <c r="G5" s="63">
        <v>0</v>
      </c>
    </row>
    <row r="6" spans="2:7" ht="12.75">
      <c r="B6" s="39" t="s">
        <v>58</v>
      </c>
      <c r="C6" s="60">
        <v>0</v>
      </c>
      <c r="D6" s="61">
        <v>0</v>
      </c>
      <c r="E6" s="60">
        <v>0</v>
      </c>
      <c r="F6" s="60">
        <v>0</v>
      </c>
      <c r="G6" s="63">
        <v>0</v>
      </c>
    </row>
    <row r="7" spans="2:7" ht="12.75">
      <c r="B7" s="39" t="s">
        <v>61</v>
      </c>
      <c r="C7" s="62">
        <v>0</v>
      </c>
      <c r="D7" s="62">
        <v>0</v>
      </c>
      <c r="E7" s="62">
        <v>0</v>
      </c>
      <c r="F7" s="62">
        <v>0</v>
      </c>
      <c r="G7" s="35"/>
    </row>
    <row r="8" spans="2:7" ht="12.75">
      <c r="B8" s="39" t="s">
        <v>59</v>
      </c>
      <c r="C8" s="62">
        <v>0</v>
      </c>
      <c r="D8" s="62">
        <v>0</v>
      </c>
      <c r="E8" s="62">
        <v>0</v>
      </c>
      <c r="F8" s="62">
        <v>0</v>
      </c>
      <c r="G8" s="35"/>
    </row>
    <row r="9" spans="2:7" ht="12.75">
      <c r="B9" s="39"/>
      <c r="C9" s="62">
        <v>0</v>
      </c>
      <c r="D9" s="62">
        <v>0</v>
      </c>
      <c r="E9" s="62">
        <v>0</v>
      </c>
      <c r="F9" s="62">
        <v>0</v>
      </c>
      <c r="G9" s="35"/>
    </row>
    <row r="10" spans="2:7" ht="12.75">
      <c r="B10" s="40" t="s">
        <v>60</v>
      </c>
      <c r="C10" s="26"/>
      <c r="D10" s="26"/>
      <c r="E10" s="26"/>
      <c r="F10" s="26"/>
      <c r="G10" s="34"/>
    </row>
    <row r="11" spans="2:7" ht="12.75">
      <c r="B11" s="40" t="s">
        <v>62</v>
      </c>
      <c r="C11" s="26"/>
      <c r="D11" s="26"/>
      <c r="E11" s="26"/>
      <c r="F11" s="26"/>
      <c r="G11" s="34"/>
    </row>
    <row r="12" spans="2:7" ht="12.75">
      <c r="B12" s="41" t="s">
        <v>24</v>
      </c>
      <c r="C12" s="25">
        <f>SUM(C4:C11)</f>
        <v>0</v>
      </c>
      <c r="D12" s="25">
        <f>SUM(D4:D11)</f>
        <v>0</v>
      </c>
      <c r="E12" s="25">
        <f>SUM(E4:E11)</f>
        <v>0</v>
      </c>
      <c r="F12" s="25">
        <f>SUM(F4:F11)</f>
        <v>0</v>
      </c>
      <c r="G12" s="36">
        <f>SUM(G4:G11)</f>
        <v>0</v>
      </c>
    </row>
    <row r="13" spans="2:6" ht="12.75">
      <c r="B13" s="24" t="s">
        <v>23</v>
      </c>
      <c r="C13" s="25">
        <f>SUM(C12*12)</f>
        <v>0</v>
      </c>
      <c r="D13" s="25">
        <f>SUM(D12*12)</f>
        <v>0</v>
      </c>
      <c r="E13" s="25">
        <f>SUM(E12*12)</f>
        <v>0</v>
      </c>
      <c r="F13" s="25">
        <f>SUM(F12*12)</f>
        <v>0</v>
      </c>
    </row>
    <row r="14" spans="2:7" ht="12.75">
      <c r="B14" s="24" t="s">
        <v>67</v>
      </c>
      <c r="C14" s="25">
        <f>SUM(C13+D13+E13+F13)</f>
        <v>0</v>
      </c>
      <c r="D14" s="58"/>
      <c r="E14" s="58" t="s">
        <v>0</v>
      </c>
      <c r="F14" s="58" t="s">
        <v>0</v>
      </c>
      <c r="G14" s="42"/>
    </row>
    <row r="15" spans="3:8" ht="12.75">
      <c r="C15" s="44"/>
      <c r="D15" s="44"/>
      <c r="E15" s="44"/>
      <c r="F15" s="44"/>
      <c r="G15" s="44"/>
      <c r="H15" s="44"/>
    </row>
    <row r="16" spans="2:8" ht="12.75">
      <c r="B16" s="24" t="s">
        <v>68</v>
      </c>
      <c r="C16" s="36">
        <f>SUM(G12)</f>
        <v>0</v>
      </c>
      <c r="D16" s="44"/>
      <c r="E16" s="44"/>
      <c r="F16" s="44"/>
      <c r="G16" s="44"/>
      <c r="H16" s="44"/>
    </row>
    <row r="17" spans="2:8" ht="12.75">
      <c r="B17" s="24" t="s">
        <v>69</v>
      </c>
      <c r="C17" s="25">
        <f>SUM(C14)</f>
        <v>0</v>
      </c>
      <c r="D17" s="44"/>
      <c r="E17" s="44"/>
      <c r="F17" s="44"/>
      <c r="G17" s="44"/>
      <c r="H17" s="44"/>
    </row>
    <row r="18" spans="2:8" ht="12.75">
      <c r="B18" s="24" t="s">
        <v>66</v>
      </c>
      <c r="C18" s="25">
        <f>SUM(C16:C17)</f>
        <v>0</v>
      </c>
      <c r="D18" s="44"/>
      <c r="E18" s="44"/>
      <c r="F18" s="44"/>
      <c r="G18" s="44"/>
      <c r="H18" s="44"/>
    </row>
    <row r="19" spans="3:8" ht="12.75">
      <c r="C19" s="44"/>
      <c r="D19" s="44"/>
      <c r="E19" s="44"/>
      <c r="F19" s="44"/>
      <c r="G19" s="44"/>
      <c r="H19" s="44"/>
    </row>
    <row r="20" spans="2:8" s="74" customFormat="1" ht="25.5">
      <c r="B20" s="76" t="s">
        <v>73</v>
      </c>
      <c r="C20" s="77" t="s">
        <v>3</v>
      </c>
      <c r="D20" s="77" t="s">
        <v>4</v>
      </c>
      <c r="E20" s="78" t="s">
        <v>74</v>
      </c>
      <c r="F20" s="78" t="s">
        <v>75</v>
      </c>
      <c r="G20" s="80"/>
      <c r="H20" s="73"/>
    </row>
    <row r="21" spans="2:8" ht="12.75">
      <c r="B21" s="79" t="s">
        <v>76</v>
      </c>
      <c r="G21" s="75"/>
      <c r="H21" s="44"/>
    </row>
    <row r="22" spans="2:8" ht="12.75">
      <c r="B22" s="23" t="s">
        <v>77</v>
      </c>
      <c r="G22" s="75"/>
      <c r="H22" s="44"/>
    </row>
    <row r="23" spans="2:8" ht="12.75">
      <c r="B23" s="23" t="s">
        <v>78</v>
      </c>
      <c r="G23" s="75"/>
      <c r="H23" s="44"/>
    </row>
    <row r="24" spans="3:8" ht="12.75">
      <c r="C24" s="44"/>
      <c r="D24" s="44"/>
      <c r="E24" s="44"/>
      <c r="F24" s="44"/>
      <c r="G24" s="44"/>
      <c r="H24" s="44"/>
    </row>
    <row r="25" spans="3:8" ht="12.75">
      <c r="C25" s="44"/>
      <c r="D25" s="44"/>
      <c r="E25" s="44"/>
      <c r="F25" s="44"/>
      <c r="G25" s="44"/>
      <c r="H25" s="44"/>
    </row>
    <row r="26" spans="3:8" ht="12.75">
      <c r="C26" s="44"/>
      <c r="D26" s="44"/>
      <c r="E26" s="44"/>
      <c r="F26" s="44"/>
      <c r="G26" s="44"/>
      <c r="H26" s="44"/>
    </row>
    <row r="27" spans="3:8" ht="12.75">
      <c r="C27" s="44"/>
      <c r="D27" s="44"/>
      <c r="E27" s="44"/>
      <c r="F27" s="44"/>
      <c r="G27" s="44"/>
      <c r="H27" s="44"/>
    </row>
    <row r="28" spans="3:8" ht="12.75">
      <c r="C28" s="44"/>
      <c r="D28" s="44"/>
      <c r="E28" s="44"/>
      <c r="F28" s="44"/>
      <c r="G28" s="44"/>
      <c r="H28" s="44"/>
    </row>
    <row r="29" spans="3:8" ht="12.75">
      <c r="C29" s="44"/>
      <c r="D29" s="44"/>
      <c r="E29" s="44"/>
      <c r="F29" s="44"/>
      <c r="G29" s="44"/>
      <c r="H29" s="44"/>
    </row>
    <row r="30" spans="3:8" ht="12.75">
      <c r="C30" s="44"/>
      <c r="D30" s="44"/>
      <c r="E30" s="44"/>
      <c r="F30" s="44"/>
      <c r="G30" s="44"/>
      <c r="H30" s="44"/>
    </row>
    <row r="31" spans="3:8" ht="12.75">
      <c r="C31" s="44"/>
      <c r="D31" s="44"/>
      <c r="E31" s="44"/>
      <c r="F31" s="44"/>
      <c r="G31" s="44"/>
      <c r="H31" s="44"/>
    </row>
    <row r="32" spans="3:8" ht="12.75">
      <c r="C32" s="44"/>
      <c r="D32" s="44"/>
      <c r="E32" s="44"/>
      <c r="F32" s="44"/>
      <c r="G32" s="44"/>
      <c r="H32" s="44"/>
    </row>
    <row r="33" spans="3:8" ht="12.75">
      <c r="C33" s="44"/>
      <c r="D33" s="44"/>
      <c r="E33" s="44"/>
      <c r="F33" s="44"/>
      <c r="G33" s="44"/>
      <c r="H33" s="44"/>
    </row>
    <row r="34" spans="3:8" ht="12.75">
      <c r="C34" s="44"/>
      <c r="D34" s="44"/>
      <c r="E34" s="44"/>
      <c r="F34" s="44"/>
      <c r="G34" s="44"/>
      <c r="H34" s="44"/>
    </row>
    <row r="35" spans="3:8" ht="12.75">
      <c r="C35" s="44"/>
      <c r="D35" s="44"/>
      <c r="E35" s="44"/>
      <c r="F35" s="44"/>
      <c r="G35" s="44"/>
      <c r="H35" s="44"/>
    </row>
    <row r="36" spans="3:8" ht="12.75">
      <c r="C36" s="44"/>
      <c r="D36" s="44"/>
      <c r="E36" s="44"/>
      <c r="F36" s="44"/>
      <c r="G36" s="44"/>
      <c r="H36" s="44"/>
    </row>
    <row r="37" spans="3:8" ht="12.75">
      <c r="C37" s="44"/>
      <c r="D37" s="44"/>
      <c r="E37" s="44"/>
      <c r="F37" s="44"/>
      <c r="G37" s="44"/>
      <c r="H37" s="44"/>
    </row>
    <row r="38" spans="3:8" ht="12.75">
      <c r="C38" s="44"/>
      <c r="D38" s="44"/>
      <c r="E38" s="44"/>
      <c r="F38" s="44"/>
      <c r="G38" s="44"/>
      <c r="H38" s="44"/>
    </row>
    <row r="39" spans="3:8" ht="12.75">
      <c r="C39" s="44"/>
      <c r="D39" s="44"/>
      <c r="E39" s="44"/>
      <c r="F39" s="44"/>
      <c r="G39" s="44"/>
      <c r="H39" s="44"/>
    </row>
    <row r="40" spans="3:8" ht="12.75">
      <c r="C40" s="44"/>
      <c r="D40" s="44"/>
      <c r="E40" s="44"/>
      <c r="F40" s="44"/>
      <c r="G40" s="44"/>
      <c r="H40" s="44"/>
    </row>
    <row r="41" spans="3:6" ht="12.75">
      <c r="C41" s="44"/>
      <c r="D41" s="44"/>
      <c r="E41" s="44"/>
      <c r="F41" s="44"/>
    </row>
    <row r="42" spans="3:6" ht="12.75">
      <c r="C42" s="44"/>
      <c r="D42" s="44"/>
      <c r="E42" s="44"/>
      <c r="F42" s="44"/>
    </row>
    <row r="43" spans="3:6" ht="12.75">
      <c r="C43" s="44"/>
      <c r="D43" s="44"/>
      <c r="E43" s="44"/>
      <c r="F43" s="44"/>
    </row>
    <row r="44" spans="3:6" ht="12.75">
      <c r="C44" s="44"/>
      <c r="D44" s="44"/>
      <c r="E44" s="44"/>
      <c r="F44" s="44"/>
    </row>
    <row r="45" spans="3:6" ht="12.75">
      <c r="C45" s="44"/>
      <c r="D45" s="44"/>
      <c r="E45" s="44"/>
      <c r="F45" s="44"/>
    </row>
    <row r="46" spans="3:6" ht="12.75">
      <c r="C46" s="44"/>
      <c r="D46" s="44"/>
      <c r="E46" s="44"/>
      <c r="F46" s="44"/>
    </row>
    <row r="47" spans="3:6" ht="12.75">
      <c r="C47" s="44"/>
      <c r="D47" s="44"/>
      <c r="E47" s="44"/>
      <c r="F47" s="44"/>
    </row>
    <row r="48" spans="3:6" ht="12.75">
      <c r="C48" s="44"/>
      <c r="D48" s="44"/>
      <c r="E48" s="44"/>
      <c r="F48" s="44"/>
    </row>
    <row r="49" spans="3:6" ht="12.75">
      <c r="C49" s="44"/>
      <c r="D49" s="44"/>
      <c r="E49" s="44"/>
      <c r="F49" s="44"/>
    </row>
    <row r="50" spans="3:6" ht="12.75">
      <c r="C50" s="44"/>
      <c r="D50" s="44"/>
      <c r="E50" s="44"/>
      <c r="F50" s="44"/>
    </row>
    <row r="51" spans="3:6" ht="12.75">
      <c r="C51" s="44"/>
      <c r="D51" s="44"/>
      <c r="E51" s="44"/>
      <c r="F51" s="44"/>
    </row>
    <row r="52" spans="3:6" ht="12.75">
      <c r="C52" s="44"/>
      <c r="D52" s="44"/>
      <c r="E52" s="44"/>
      <c r="F52" s="44"/>
    </row>
    <row r="53" spans="3:6" ht="12.75">
      <c r="C53" s="44"/>
      <c r="D53" s="44"/>
      <c r="E53" s="44"/>
      <c r="F53" s="44"/>
    </row>
    <row r="54" spans="3:6" ht="12.75">
      <c r="C54" s="44"/>
      <c r="D54" s="44"/>
      <c r="E54" s="44"/>
      <c r="F54" s="44"/>
    </row>
    <row r="55" spans="3:6" ht="12.75">
      <c r="C55" s="44"/>
      <c r="D55" s="44"/>
      <c r="E55" s="44"/>
      <c r="F55" s="44"/>
    </row>
    <row r="56" spans="3:6" ht="12.75">
      <c r="C56" s="44"/>
      <c r="D56" s="44"/>
      <c r="E56" s="44"/>
      <c r="F56" s="44"/>
    </row>
    <row r="57" spans="3:6" ht="12.75">
      <c r="C57" s="44"/>
      <c r="D57" s="44"/>
      <c r="E57" s="44"/>
      <c r="F57" s="44"/>
    </row>
    <row r="58" spans="3:6" ht="12.75">
      <c r="C58" s="44"/>
      <c r="D58" s="44"/>
      <c r="E58" s="44"/>
      <c r="F58" s="44"/>
    </row>
    <row r="59" spans="3:6" ht="12.75">
      <c r="C59" s="44"/>
      <c r="D59" s="44"/>
      <c r="E59" s="44"/>
      <c r="F59" s="44"/>
    </row>
    <row r="60" spans="3:6" ht="12.75">
      <c r="C60" s="44"/>
      <c r="D60" s="44"/>
      <c r="E60" s="44"/>
      <c r="F60" s="44"/>
    </row>
    <row r="61" spans="3:6" ht="12.75">
      <c r="C61" s="44"/>
      <c r="D61" s="44"/>
      <c r="E61" s="44"/>
      <c r="F61" s="44"/>
    </row>
    <row r="62" spans="3:6" ht="12.75">
      <c r="C62" s="44"/>
      <c r="D62" s="44"/>
      <c r="E62" s="44"/>
      <c r="F62" s="44"/>
    </row>
    <row r="63" spans="3:6" ht="12.75">
      <c r="C63" s="44"/>
      <c r="D63" s="44"/>
      <c r="E63" s="44"/>
      <c r="F63" s="44"/>
    </row>
    <row r="64" spans="3:6" ht="12.75">
      <c r="C64" s="44"/>
      <c r="D64" s="44"/>
      <c r="E64" s="44"/>
      <c r="F64" s="44"/>
    </row>
    <row r="65" spans="3:6" ht="12.75">
      <c r="C65" s="44"/>
      <c r="D65" s="44"/>
      <c r="E65" s="44"/>
      <c r="F65" s="44"/>
    </row>
    <row r="66" spans="3:6" ht="12.75">
      <c r="C66" s="44"/>
      <c r="D66" s="44"/>
      <c r="E66" s="44"/>
      <c r="F66" s="44"/>
    </row>
    <row r="67" spans="3:6" ht="12.75">
      <c r="C67" s="44"/>
      <c r="D67" s="44"/>
      <c r="E67" s="44"/>
      <c r="F67" s="44"/>
    </row>
    <row r="68" spans="3:6" ht="12.75">
      <c r="C68" s="44"/>
      <c r="D68" s="44"/>
      <c r="E68" s="44"/>
      <c r="F68" s="44"/>
    </row>
    <row r="69" spans="3:6" ht="12.75">
      <c r="C69" s="44"/>
      <c r="D69" s="44"/>
      <c r="E69" s="44"/>
      <c r="F69" s="44"/>
    </row>
    <row r="70" spans="3:6" ht="12.75">
      <c r="C70" s="44"/>
      <c r="D70" s="44"/>
      <c r="E70" s="44"/>
      <c r="F70" s="44"/>
    </row>
    <row r="71" spans="3:6" ht="12.75">
      <c r="C71" s="44"/>
      <c r="D71" s="44"/>
      <c r="E71" s="44"/>
      <c r="F71" s="44"/>
    </row>
    <row r="72" spans="3:6" ht="12.75">
      <c r="C72" s="44"/>
      <c r="D72" s="44"/>
      <c r="E72" s="44"/>
      <c r="F72" s="44"/>
    </row>
    <row r="73" spans="3:6" ht="12.75">
      <c r="C73" s="44"/>
      <c r="D73" s="44"/>
      <c r="E73" s="44"/>
      <c r="F73" s="44"/>
    </row>
    <row r="74" spans="3:6" ht="12.75">
      <c r="C74" s="44"/>
      <c r="D74" s="44"/>
      <c r="E74" s="44"/>
      <c r="F74" s="44"/>
    </row>
    <row r="75" spans="3:6" ht="12.75">
      <c r="C75" s="44"/>
      <c r="D75" s="44"/>
      <c r="E75" s="44"/>
      <c r="F75" s="44"/>
    </row>
    <row r="76" spans="3:6" ht="12.75">
      <c r="C76" s="44"/>
      <c r="D76" s="44"/>
      <c r="E76" s="44"/>
      <c r="F76" s="44"/>
    </row>
    <row r="77" spans="3:6" ht="12.75">
      <c r="C77" s="44"/>
      <c r="D77" s="44"/>
      <c r="E77" s="44"/>
      <c r="F77" s="44"/>
    </row>
    <row r="78" spans="3:6" ht="12.75">
      <c r="C78" s="44"/>
      <c r="D78" s="44"/>
      <c r="E78" s="44"/>
      <c r="F78" s="44"/>
    </row>
    <row r="79" spans="3:6" ht="12.75">
      <c r="C79" s="44"/>
      <c r="D79" s="44"/>
      <c r="E79" s="44"/>
      <c r="F79" s="44"/>
    </row>
    <row r="80" spans="3:6" ht="12.75">
      <c r="C80" s="44"/>
      <c r="D80" s="44"/>
      <c r="E80" s="44"/>
      <c r="F80" s="44"/>
    </row>
    <row r="81" spans="3:6" ht="12.75">
      <c r="C81" s="44"/>
      <c r="D81" s="44"/>
      <c r="E81" s="44"/>
      <c r="F81" s="44"/>
    </row>
    <row r="82" spans="3:6" ht="12.75">
      <c r="C82" s="44"/>
      <c r="D82" s="44"/>
      <c r="E82" s="44"/>
      <c r="F82" s="44"/>
    </row>
    <row r="83" spans="3:6" ht="12.75">
      <c r="C83" s="44"/>
      <c r="D83" s="44"/>
      <c r="E83" s="44"/>
      <c r="F83" s="44"/>
    </row>
    <row r="84" spans="3:6" ht="12.75">
      <c r="C84" s="44"/>
      <c r="D84" s="44"/>
      <c r="E84" s="44"/>
      <c r="F84" s="44"/>
    </row>
    <row r="85" spans="3:6" ht="12.75">
      <c r="C85" s="44"/>
      <c r="D85" s="44"/>
      <c r="E85" s="44"/>
      <c r="F85" s="44"/>
    </row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  <row r="159" s="44" customFormat="1" ht="12.75"/>
    <row r="160" s="44" customFormat="1" ht="12.75"/>
    <row r="161" s="44" customFormat="1" ht="12.75"/>
    <row r="162" s="44" customFormat="1" ht="12.75"/>
    <row r="163" s="44" customFormat="1" ht="12.75"/>
    <row r="164" s="44" customFormat="1" ht="12.75"/>
    <row r="165" s="44" customFormat="1" ht="12.75"/>
    <row r="166" s="44" customFormat="1" ht="12.75"/>
    <row r="167" s="44" customFormat="1" ht="12.75"/>
    <row r="168" s="44" customFormat="1" ht="12.75"/>
    <row r="169" s="44" customFormat="1" ht="12.75"/>
    <row r="170" s="44" customFormat="1" ht="12.75"/>
    <row r="171" s="44" customFormat="1" ht="12.75"/>
    <row r="172" s="44" customFormat="1" ht="12.75"/>
    <row r="173" s="44" customFormat="1" ht="12.75"/>
    <row r="174" s="44" customFormat="1" ht="12.75"/>
    <row r="175" s="44" customFormat="1" ht="12.75"/>
    <row r="176" s="44" customFormat="1" ht="12.75"/>
    <row r="177" s="44" customFormat="1" ht="12.75"/>
    <row r="178" s="44" customFormat="1" ht="12.75"/>
    <row r="179" s="44" customFormat="1" ht="12.75"/>
    <row r="180" s="44" customFormat="1" ht="12.75"/>
    <row r="181" s="44" customFormat="1" ht="12.75"/>
    <row r="182" s="44" customFormat="1" ht="12.75"/>
    <row r="183" s="44" customFormat="1" ht="12.75"/>
    <row r="184" s="44" customFormat="1" ht="12.75"/>
    <row r="185" s="44" customFormat="1" ht="12.75"/>
    <row r="186" s="44" customFormat="1" ht="12.75"/>
    <row r="187" s="44" customFormat="1" ht="12.75"/>
    <row r="188" s="44" customFormat="1" ht="12.75"/>
    <row r="189" s="44" customFormat="1" ht="12.75"/>
    <row r="190" s="44" customFormat="1" ht="12.75"/>
    <row r="191" s="44" customFormat="1" ht="12.75"/>
    <row r="192" s="44" customFormat="1" ht="12.75"/>
    <row r="193" s="44" customFormat="1" ht="12.75"/>
    <row r="194" s="44" customFormat="1" ht="12.75"/>
    <row r="195" s="44" customFormat="1" ht="12.75"/>
    <row r="196" s="44" customFormat="1" ht="12.75"/>
    <row r="197" s="44" customFormat="1" ht="12.75"/>
    <row r="198" s="44" customFormat="1" ht="12.75"/>
    <row r="199" s="44" customFormat="1" ht="12.75"/>
    <row r="200" s="44" customFormat="1" ht="12.75"/>
    <row r="201" s="44" customFormat="1" ht="12.75"/>
    <row r="202" s="44" customFormat="1" ht="12.75"/>
    <row r="203" s="44" customFormat="1" ht="12.75"/>
    <row r="204" s="44" customFormat="1" ht="12.75"/>
    <row r="205" s="44" customFormat="1" ht="12.75"/>
    <row r="206" s="44" customFormat="1" ht="12.75"/>
    <row r="207" s="44" customFormat="1" ht="12.75"/>
    <row r="208" s="44" customFormat="1" ht="12.75"/>
    <row r="209" s="44" customFormat="1" ht="12.75"/>
    <row r="210" s="44" customFormat="1" ht="12.75"/>
    <row r="211" s="44" customFormat="1" ht="12.75"/>
    <row r="212" s="44" customFormat="1" ht="12.75"/>
    <row r="213" s="44" customFormat="1" ht="12.75"/>
    <row r="214" s="44" customFormat="1" ht="12.75"/>
    <row r="215" s="44" customFormat="1" ht="12.75"/>
    <row r="216" s="44" customFormat="1" ht="12.75"/>
    <row r="217" s="44" customFormat="1" ht="12.75"/>
    <row r="218" s="44" customFormat="1" ht="12.75"/>
    <row r="219" s="44" customFormat="1" ht="12.75"/>
    <row r="220" s="44" customFormat="1" ht="12.75"/>
    <row r="221" s="44" customFormat="1" ht="12.75"/>
    <row r="222" s="44" customFormat="1" ht="12.75"/>
    <row r="223" s="44" customFormat="1" ht="12.75"/>
    <row r="224" s="44" customFormat="1" ht="12.75"/>
    <row r="225" s="44" customFormat="1" ht="12.75"/>
    <row r="226" s="44" customFormat="1" ht="12.75"/>
    <row r="227" s="44" customFormat="1" ht="12.75"/>
    <row r="228" s="44" customFormat="1" ht="12.75"/>
    <row r="229" s="44" customFormat="1" ht="12.75"/>
    <row r="230" s="44" customFormat="1" ht="12.75"/>
    <row r="231" s="44" customFormat="1" ht="12.75"/>
    <row r="232" s="44" customFormat="1" ht="12.75"/>
    <row r="233" s="44" customFormat="1" ht="12.75"/>
    <row r="234" s="44" customFormat="1" ht="12.75"/>
    <row r="235" s="44" customFormat="1" ht="12.75"/>
    <row r="236" s="44" customFormat="1" ht="12.75"/>
    <row r="237" s="44" customFormat="1" ht="12.75"/>
    <row r="238" s="44" customFormat="1" ht="12.75"/>
    <row r="239" s="44" customFormat="1" ht="12.75"/>
    <row r="240" s="44" customFormat="1" ht="12.75"/>
    <row r="241" s="44" customFormat="1" ht="12.75"/>
    <row r="242" s="44" customFormat="1" ht="12.75"/>
    <row r="243" s="44" customFormat="1" ht="12.75"/>
    <row r="244" s="44" customFormat="1" ht="12.75"/>
    <row r="245" s="44" customFormat="1" ht="12.75"/>
    <row r="246" s="44" customFormat="1" ht="12.75"/>
    <row r="247" s="44" customFormat="1" ht="12.75"/>
    <row r="248" s="44" customFormat="1" ht="12.75"/>
    <row r="249" s="44" customFormat="1" ht="12.75"/>
    <row r="250" s="44" customFormat="1" ht="12.75"/>
    <row r="251" s="44" customFormat="1" ht="12.75"/>
    <row r="252" s="44" customFormat="1" ht="12.75"/>
    <row r="253" s="44" customFormat="1" ht="12.75"/>
    <row r="254" s="44" customFormat="1" ht="12.75"/>
    <row r="255" s="44" customFormat="1" ht="12.75"/>
    <row r="256" s="44" customFormat="1" ht="12.75"/>
    <row r="257" s="44" customFormat="1" ht="12.75"/>
    <row r="258" s="44" customFormat="1" ht="12.75"/>
    <row r="259" s="44" customFormat="1" ht="12.75"/>
    <row r="260" s="44" customFormat="1" ht="12.75"/>
    <row r="261" s="44" customFormat="1" ht="12.75"/>
    <row r="262" s="44" customFormat="1" ht="12.75"/>
    <row r="263" s="44" customFormat="1" ht="12.75"/>
    <row r="264" s="44" customFormat="1" ht="12.75"/>
    <row r="265" s="44" customFormat="1" ht="12.75"/>
    <row r="266" s="44" customFormat="1" ht="12.75"/>
    <row r="267" s="44" customFormat="1" ht="12.75"/>
    <row r="268" s="44" customFormat="1" ht="12.75"/>
    <row r="269" s="44" customFormat="1" ht="12.75"/>
    <row r="270" s="44" customFormat="1" ht="12.75"/>
    <row r="271" s="44" customFormat="1" ht="12.75"/>
    <row r="272" s="44" customFormat="1" ht="12.75"/>
    <row r="273" s="44" customFormat="1" ht="12.75"/>
    <row r="274" s="44" customFormat="1" ht="12.75"/>
    <row r="275" s="44" customFormat="1" ht="12.75"/>
    <row r="276" s="44" customFormat="1" ht="12.75"/>
    <row r="277" s="44" customFormat="1" ht="12.75"/>
    <row r="278" s="44" customFormat="1" ht="12.75"/>
    <row r="279" s="44" customFormat="1" ht="12.75"/>
    <row r="280" s="44" customFormat="1" ht="12.75"/>
    <row r="281" s="44" customFormat="1" ht="12.75"/>
    <row r="282" s="44" customFormat="1" ht="12.75"/>
    <row r="283" s="44" customFormat="1" ht="12.75"/>
    <row r="284" s="44" customFormat="1" ht="12.75"/>
    <row r="285" s="44" customFormat="1" ht="12.75"/>
    <row r="286" s="44" customFormat="1" ht="12.75"/>
    <row r="287" s="44" customFormat="1" ht="12.75"/>
    <row r="288" s="44" customFormat="1" ht="12.75"/>
    <row r="289" s="44" customFormat="1" ht="12.75"/>
    <row r="290" s="44" customFormat="1" ht="12.75"/>
    <row r="291" s="44" customFormat="1" ht="12.75"/>
    <row r="292" s="44" customFormat="1" ht="12.75"/>
    <row r="293" s="44" customFormat="1" ht="12.75"/>
    <row r="294" s="44" customFormat="1" ht="12.75"/>
    <row r="295" s="44" customFormat="1" ht="12.75"/>
    <row r="296" s="44" customFormat="1" ht="12.75"/>
    <row r="297" s="44" customFormat="1" ht="12.75"/>
    <row r="298" s="44" customFormat="1" ht="12.75"/>
    <row r="299" s="44" customFormat="1" ht="12.75"/>
    <row r="300" s="44" customFormat="1" ht="12.75"/>
    <row r="301" s="44" customFormat="1" ht="12.75"/>
    <row r="302" s="44" customFormat="1" ht="12.75"/>
    <row r="303" s="44" customFormat="1" ht="12.75"/>
    <row r="304" s="44" customFormat="1" ht="12.75"/>
    <row r="305" s="44" customFormat="1" ht="12.75"/>
    <row r="306" s="44" customFormat="1" ht="12.75"/>
    <row r="307" s="44" customFormat="1" ht="12.75"/>
    <row r="308" s="44" customFormat="1" ht="12.75"/>
    <row r="309" s="44" customFormat="1" ht="12.75"/>
    <row r="310" s="44" customFormat="1" ht="12.75"/>
    <row r="311" s="44" customFormat="1" ht="12.75"/>
    <row r="312" s="44" customFormat="1" ht="12.75"/>
    <row r="313" s="44" customFormat="1" ht="12.75"/>
    <row r="314" s="44" customFormat="1" ht="12.75"/>
    <row r="315" s="44" customFormat="1" ht="12.75"/>
    <row r="316" s="44" customFormat="1" ht="12.75"/>
    <row r="317" s="44" customFormat="1" ht="12.75"/>
    <row r="318" s="44" customFormat="1" ht="12.75"/>
    <row r="319" s="44" customFormat="1" ht="12.75"/>
    <row r="320" s="44" customFormat="1" ht="12.75"/>
    <row r="321" s="44" customFormat="1" ht="12.75"/>
    <row r="322" s="44" customFormat="1" ht="12.75"/>
    <row r="323" s="44" customFormat="1" ht="12.75"/>
    <row r="324" s="44" customFormat="1" ht="12.75"/>
    <row r="325" s="44" customFormat="1" ht="12.75"/>
    <row r="326" s="44" customFormat="1" ht="12.75"/>
    <row r="327" s="44" customFormat="1" ht="12.75"/>
    <row r="328" s="44" customFormat="1" ht="12.75"/>
    <row r="329" s="44" customFormat="1" ht="12.75"/>
    <row r="330" s="44" customFormat="1" ht="12.75"/>
    <row r="331" s="44" customFormat="1" ht="12.75"/>
    <row r="332" s="44" customFormat="1" ht="12.75"/>
    <row r="333" s="44" customFormat="1" ht="12.75"/>
    <row r="334" s="44" customFormat="1" ht="12.75"/>
    <row r="335" s="44" customFormat="1" ht="12.75"/>
    <row r="336" s="44" customFormat="1" ht="12.75"/>
    <row r="337" s="44" customFormat="1" ht="12.75"/>
    <row r="338" s="44" customFormat="1" ht="12.75"/>
    <row r="339" s="44" customFormat="1" ht="12.75"/>
    <row r="340" s="44" customFormat="1" ht="12.75"/>
    <row r="341" s="44" customFormat="1" ht="12.75"/>
    <row r="342" s="44" customFormat="1" ht="12.75"/>
    <row r="343" s="44" customFormat="1" ht="12.75"/>
    <row r="344" s="44" customFormat="1" ht="12.75"/>
    <row r="345" s="44" customFormat="1" ht="12.75"/>
    <row r="346" s="44" customFormat="1" ht="12.75"/>
    <row r="347" s="44" customFormat="1" ht="12.75"/>
    <row r="348" s="44" customFormat="1" ht="12.75"/>
    <row r="349" s="44" customFormat="1" ht="12.75"/>
    <row r="350" s="44" customFormat="1" ht="12.75"/>
    <row r="351" s="44" customFormat="1" ht="12.75"/>
    <row r="352" s="44" customFormat="1" ht="12.75"/>
    <row r="353" s="44" customFormat="1" ht="12.75"/>
    <row r="354" s="44" customFormat="1" ht="12.75"/>
    <row r="355" s="44" customFormat="1" ht="12.75"/>
    <row r="356" s="44" customFormat="1" ht="12.75"/>
    <row r="357" s="44" customFormat="1" ht="12.75"/>
    <row r="358" s="44" customFormat="1" ht="12.75"/>
    <row r="359" s="44" customFormat="1" ht="12.75"/>
    <row r="360" s="44" customFormat="1" ht="12.75"/>
    <row r="361" s="44" customFormat="1" ht="12.75"/>
    <row r="362" s="44" customFormat="1" ht="12.75"/>
    <row r="363" s="44" customFormat="1" ht="12.75"/>
    <row r="364" s="44" customFormat="1" ht="12.75"/>
    <row r="365" s="44" customFormat="1" ht="12.75"/>
    <row r="366" s="44" customFormat="1" ht="12.75"/>
    <row r="367" s="44" customFormat="1" ht="12.75"/>
    <row r="368" s="44" customFormat="1" ht="12.75"/>
    <row r="369" s="44" customFormat="1" ht="12.75"/>
    <row r="370" s="44" customFormat="1" ht="12.75"/>
    <row r="371" s="44" customFormat="1" ht="12.75"/>
    <row r="372" s="44" customFormat="1" ht="12.75"/>
    <row r="373" s="44" customFormat="1" ht="12.75"/>
    <row r="374" s="44" customFormat="1" ht="12.75"/>
    <row r="375" s="44" customFormat="1" ht="12.75"/>
    <row r="376" s="44" customFormat="1" ht="12.75"/>
    <row r="377" s="44" customFormat="1" ht="12.75"/>
    <row r="378" s="44" customFormat="1" ht="12.75"/>
    <row r="379" s="44" customFormat="1" ht="12.75"/>
    <row r="380" s="44" customFormat="1" ht="12.75"/>
    <row r="381" s="44" customFormat="1" ht="12.75"/>
    <row r="382" s="44" customFormat="1" ht="12.75"/>
    <row r="383" s="44" customFormat="1" ht="12.75"/>
    <row r="384" s="44" customFormat="1" ht="12.75"/>
    <row r="385" s="44" customFormat="1" ht="12.75"/>
    <row r="386" s="44" customFormat="1" ht="12.75"/>
    <row r="387" s="44" customFormat="1" ht="12.75"/>
    <row r="388" s="44" customFormat="1" ht="12.75"/>
    <row r="389" s="44" customFormat="1" ht="12.75"/>
    <row r="390" s="44" customFormat="1" ht="12.75"/>
    <row r="391" s="44" customFormat="1" ht="12.75"/>
    <row r="392" s="44" customFormat="1" ht="12.75"/>
    <row r="393" s="44" customFormat="1" ht="12.75"/>
    <row r="394" s="44" customFormat="1" ht="12.75"/>
    <row r="395" s="44" customFormat="1" ht="12.75"/>
    <row r="396" s="44" customFormat="1" ht="12.75"/>
    <row r="397" s="44" customFormat="1" ht="12.75"/>
    <row r="398" s="44" customFormat="1" ht="12.75"/>
    <row r="399" s="44" customFormat="1" ht="12.75"/>
    <row r="400" s="44" customFormat="1" ht="12.75"/>
    <row r="401" s="44" customFormat="1" ht="12.75"/>
    <row r="402" s="44" customFormat="1" ht="12.75"/>
    <row r="403" s="44" customFormat="1" ht="12.75"/>
    <row r="404" s="44" customFormat="1" ht="12.75"/>
    <row r="405" s="44" customFormat="1" ht="12.75"/>
    <row r="406" s="44" customFormat="1" ht="12.75"/>
    <row r="407" s="44" customFormat="1" ht="12.75"/>
    <row r="408" s="44" customFormat="1" ht="12.75"/>
    <row r="409" s="44" customFormat="1" ht="12.75"/>
    <row r="410" s="44" customFormat="1" ht="12.75"/>
    <row r="411" s="44" customFormat="1" ht="12.75"/>
    <row r="412" s="44" customFormat="1" ht="12.75"/>
    <row r="413" s="44" customFormat="1" ht="12.75"/>
    <row r="414" s="44" customFormat="1" ht="12.75"/>
  </sheetData>
  <printOptions/>
  <pageMargins left="0.34" right="0.29" top="1.15" bottom="1" header="0.5" footer="0.5"/>
  <pageSetup fitToHeight="1" fitToWidth="1" horizontalDpi="600" verticalDpi="600" orientation="landscape" scale="71" r:id="rId1"/>
  <headerFooter alignWithMargins="0">
    <oddHeader>&amp;CATTACHMENT 1-B
Fixed Price Services
Price Sheet</oddHeader>
    <oddFooter>&amp;LF - 2 Fixed Price Services&amp;CPage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F10" sqref="F10"/>
    </sheetView>
  </sheetViews>
  <sheetFormatPr defaultColWidth="9.140625" defaultRowHeight="12.75"/>
  <cols>
    <col min="2" max="2" width="42.7109375" style="0" bestFit="1" customWidth="1"/>
    <col min="3" max="3" width="18.57421875" style="0" bestFit="1" customWidth="1"/>
    <col min="4" max="4" width="13.57421875" style="30" customWidth="1"/>
    <col min="5" max="5" width="15.28125" style="30" customWidth="1"/>
  </cols>
  <sheetData>
    <row r="2" spans="2:5" ht="51">
      <c r="B2" s="22" t="s">
        <v>8</v>
      </c>
      <c r="C2" s="28" t="s">
        <v>25</v>
      </c>
      <c r="D2" s="27" t="s">
        <v>10</v>
      </c>
      <c r="E2" s="27" t="s">
        <v>27</v>
      </c>
    </row>
    <row r="3" spans="2:5" ht="12.75">
      <c r="B3" s="23" t="s">
        <v>53</v>
      </c>
      <c r="C3" s="29">
        <f>SUM('1-B Fixed Price Services'!C18)</f>
        <v>0</v>
      </c>
      <c r="D3" s="31">
        <v>0.99</v>
      </c>
      <c r="E3" s="29">
        <f>SUM(C3*D3)</f>
        <v>0</v>
      </c>
    </row>
    <row r="4" spans="2:5" ht="12.75">
      <c r="B4" s="23" t="s">
        <v>54</v>
      </c>
      <c r="C4" s="25">
        <f>SUM('1-A - Labor Rates'!C31)</f>
        <v>0</v>
      </c>
      <c r="D4" s="31">
        <v>0.01</v>
      </c>
      <c r="E4" s="29">
        <f>SUM(C4*D4)</f>
        <v>0</v>
      </c>
    </row>
    <row r="5" spans="2:5" ht="12.75">
      <c r="B5" s="91" t="s">
        <v>26</v>
      </c>
      <c r="C5" s="92"/>
      <c r="D5" s="93"/>
      <c r="E5" s="29">
        <f>SUM(E3:E4)</f>
        <v>0</v>
      </c>
    </row>
    <row r="7" ht="13.5" customHeight="1"/>
    <row r="8" spans="1:5" ht="12.75">
      <c r="A8" s="64" t="s">
        <v>13</v>
      </c>
      <c r="B8" s="64"/>
      <c r="C8" s="64"/>
      <c r="D8" s="64"/>
      <c r="E8" s="65"/>
    </row>
    <row r="9" spans="1:5" ht="12.75">
      <c r="A9" s="66"/>
      <c r="B9" s="67" t="s">
        <v>14</v>
      </c>
      <c r="C9" s="68"/>
      <c r="D9" s="69" t="s">
        <v>15</v>
      </c>
      <c r="E9" s="70"/>
    </row>
    <row r="10" spans="1:5" ht="12.75">
      <c r="A10" s="64" t="s">
        <v>16</v>
      </c>
      <c r="B10" s="64"/>
      <c r="C10" s="64"/>
      <c r="D10" s="64"/>
      <c r="E10" s="65"/>
    </row>
    <row r="11" spans="1:5" ht="12.75">
      <c r="A11" s="71" t="s">
        <v>17</v>
      </c>
      <c r="B11" s="71"/>
      <c r="C11" s="71"/>
      <c r="D11" s="64"/>
      <c r="E11" s="72"/>
    </row>
    <row r="12" spans="1:5" ht="12.75">
      <c r="A12" s="71" t="s">
        <v>18</v>
      </c>
      <c r="B12" s="71"/>
      <c r="C12" s="71"/>
      <c r="D12" s="64"/>
      <c r="E12" s="72"/>
    </row>
    <row r="13" spans="1:5" ht="12.75">
      <c r="A13" s="71" t="s">
        <v>19</v>
      </c>
      <c r="B13" s="71"/>
      <c r="C13" s="71"/>
      <c r="D13" s="71"/>
      <c r="E13" s="72"/>
    </row>
  </sheetData>
  <mergeCells count="1">
    <mergeCell ref="B5:D5"/>
  </mergeCells>
  <printOptions/>
  <pageMargins left="0.34" right="0.24" top="1.15" bottom="1" header="0.5" footer="0.5"/>
  <pageSetup horizontalDpi="600" verticalDpi="600" orientation="portrait" r:id="rId1"/>
  <headerFooter alignWithMargins="0">
    <oddHeader>&amp;CATTACHMENT 1-C
Summary of Attachments 1-A &amp; 1-B
Price Sheet</oddHeader>
    <oddFooter>&amp;LF- 3 Summary&amp;CPage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BA&amp;H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Systems Support Price Proposal F50B9200038</dc:title>
  <dc:subject>Web Systems Support Price Proposal F50B9200038</dc:subject>
  <dc:creator>DoIT Procurement Office</dc:creator>
  <cp:keywords>Web Systems Support Price Proposal F50B9200038</cp:keywords>
  <dc:description/>
  <cp:lastModifiedBy>Darlene Young</cp:lastModifiedBy>
  <cp:lastPrinted>2009-10-27T17:25:38Z</cp:lastPrinted>
  <dcterms:created xsi:type="dcterms:W3CDTF">1998-09-03T13:13:39Z</dcterms:created>
  <dcterms:modified xsi:type="dcterms:W3CDTF">2009-11-18T17:49:45Z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">
    <vt:lpwstr/>
  </property>
  <property fmtid="{D5CDD505-2E9C-101B-9397-08002B2CF9AE}" pid="4" name="ContentType">
    <vt:lpwstr>0x01010027216224AA5A9A4884944027538047B2008F769FC1750C0341B90EE10C26523992</vt:lpwstr>
  </property>
  <property fmtid="{D5CDD505-2E9C-101B-9397-08002B2CF9AE}" pid="5" name="ContentTy">
    <vt:lpwstr>DoIT Documents</vt:lpwstr>
  </property>
  <property fmtid="{D5CDD505-2E9C-101B-9397-08002B2CF9AE}" pid="6" name="display_urn:schemas-microsoft-com:office:office#Edit">
    <vt:lpwstr>Hong Xia</vt:lpwstr>
  </property>
  <property fmtid="{D5CDD505-2E9C-101B-9397-08002B2CF9AE}" pid="7" name="display_urn:schemas-microsoft-com:office:office#Auth">
    <vt:lpwstr>Hong Xia</vt:lpwstr>
  </property>
</Properties>
</file>