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0380" windowHeight="4575" activeTab="0"/>
  </bookViews>
  <sheets>
    <sheet name="Instructions" sheetId="1" r:id="rId1"/>
    <sheet name="Price Sheet" sheetId="2" r:id="rId2"/>
    <sheet name="Labor Rates" sheetId="3" r:id="rId3"/>
  </sheets>
  <definedNames/>
  <calcPr fullCalcOnLoad="1"/>
</workbook>
</file>

<file path=xl/sharedStrings.xml><?xml version="1.0" encoding="utf-8"?>
<sst xmlns="http://schemas.openxmlformats.org/spreadsheetml/2006/main" count="323" uniqueCount="232">
  <si>
    <t>Description</t>
  </si>
  <si>
    <t>Unit Price</t>
  </si>
  <si>
    <t>Item #</t>
  </si>
  <si>
    <t>Rate Per Hour</t>
  </si>
  <si>
    <t>SUBMIT AS A .PDF FILE WITH THE FINANCIAL RESPONSE</t>
  </si>
  <si>
    <t>A</t>
  </si>
  <si>
    <t>B</t>
  </si>
  <si>
    <t>C</t>
  </si>
  <si>
    <t>Annual Estimated Quantity</t>
  </si>
  <si>
    <t>D</t>
  </si>
  <si>
    <t># Contract Years</t>
  </si>
  <si>
    <t xml:space="preserve">E         Extended Price </t>
  </si>
  <si>
    <t xml:space="preserve">Extended Price </t>
  </si>
  <si>
    <t>Total $ per Labor Class</t>
  </si>
  <si>
    <t>Total $ Per Provisioning Type</t>
  </si>
  <si>
    <t>Attachment 1 - Price Proposal Form</t>
  </si>
  <si>
    <t>Annual Hours **</t>
  </si>
  <si>
    <t>** These quantities are for financial evaluation purposes only.  The actual amount of hours will be determined by contract demands.</t>
  </si>
  <si>
    <t>* This quantity is based on the current configuration of network Maryland and is used for financial evaluation purposes only.</t>
  </si>
  <si>
    <t>ISP</t>
  </si>
  <si>
    <t>Provisioning</t>
  </si>
  <si>
    <t>Deprovisioning</t>
  </si>
  <si>
    <t>Upgrade/Downgrade</t>
  </si>
  <si>
    <t>SWGI</t>
  </si>
  <si>
    <t>a.</t>
  </si>
  <si>
    <t>b.</t>
  </si>
  <si>
    <t>c.</t>
  </si>
  <si>
    <t>d.</t>
  </si>
  <si>
    <t>e.</t>
  </si>
  <si>
    <t>f.</t>
  </si>
  <si>
    <t>g.</t>
  </si>
  <si>
    <t>VPRN</t>
  </si>
  <si>
    <t>Managed CPE</t>
  </si>
  <si>
    <t>Layer 2</t>
  </si>
  <si>
    <t>h.</t>
  </si>
  <si>
    <t>j.</t>
  </si>
  <si>
    <t>k.</t>
  </si>
  <si>
    <t>Program Manager</t>
  </si>
  <si>
    <t>Project Manager</t>
  </si>
  <si>
    <t>Network Administrator</t>
  </si>
  <si>
    <t>Radio Frequency Engineer</t>
  </si>
  <si>
    <t>The fully loaded hourly labor rate is the actual rate the State will pay for services and must be recorded in dollars and cents. The fully loaded hourly labor rate cannot exceed the Master Contract Rate, but may be lower.</t>
  </si>
  <si>
    <t>Network Security Engineer</t>
  </si>
  <si>
    <t>Network Manager</t>
  </si>
  <si>
    <t xml:space="preserve">Computer Security Systems Specialist </t>
  </si>
  <si>
    <t>Facility Operations Engineer</t>
  </si>
  <si>
    <t>i.</t>
  </si>
  <si>
    <t>l.</t>
  </si>
  <si>
    <t>m.</t>
  </si>
  <si>
    <t>Systems Administrator</t>
  </si>
  <si>
    <t>Senior Application Architect</t>
  </si>
  <si>
    <t>Database Management Specialist (Senior)</t>
  </si>
  <si>
    <t>Database Manager</t>
  </si>
  <si>
    <t>Information Security Engineer</t>
  </si>
  <si>
    <t>Security Data Specialist</t>
  </si>
  <si>
    <t>n.</t>
  </si>
  <si>
    <t>o.</t>
  </si>
  <si>
    <t>p.</t>
  </si>
  <si>
    <t>q.</t>
  </si>
  <si>
    <t>Systems Security Specialist (Senior)</t>
  </si>
  <si>
    <t>r.</t>
  </si>
  <si>
    <t xml:space="preserve">Systems Security Specialist  </t>
  </si>
  <si>
    <t>HOURLY LABOR RATES CONTRACT YEAR*</t>
  </si>
  <si>
    <t>#</t>
  </si>
  <si>
    <t>LABOR CATEGORY</t>
  </si>
  <si>
    <t>Year 1</t>
  </si>
  <si>
    <t>Year 2</t>
  </si>
  <si>
    <t>Year 3</t>
  </si>
  <si>
    <t>Year 4</t>
  </si>
  <si>
    <t>Year 5</t>
  </si>
  <si>
    <t>Offeror Price</t>
  </si>
  <si>
    <t>Company Name:</t>
  </si>
  <si>
    <t>Authorized Signature:</t>
  </si>
  <si>
    <t>Point of Contact</t>
  </si>
  <si>
    <t>Address:</t>
  </si>
  <si>
    <t>Printed Name:</t>
  </si>
  <si>
    <t>Office Phone Number:</t>
  </si>
  <si>
    <t>Title:</t>
  </si>
  <si>
    <t>FAX Number</t>
  </si>
  <si>
    <t>E-Mail Address</t>
  </si>
  <si>
    <t>Date:</t>
  </si>
  <si>
    <t>Total Evaluated Price</t>
  </si>
  <si>
    <r>
      <t xml:space="preserve">Time &amp; Materials (T&amp;M) Tasks by Labor Classification (TORFP </t>
    </r>
    <r>
      <rPr>
        <b/>
        <i/>
        <sz val="10"/>
        <color indexed="10"/>
        <rFont val="Arial"/>
        <family val="2"/>
      </rPr>
      <t>Section 2.4.2.1, 2.4.2.4 and 2.4.6</t>
    </r>
    <r>
      <rPr>
        <b/>
        <i/>
        <sz val="10"/>
        <rFont val="Arial"/>
        <family val="2"/>
      </rPr>
      <t>)</t>
    </r>
  </si>
  <si>
    <t>Quantity *</t>
  </si>
  <si>
    <t>Monthly Unit Price</t>
  </si>
  <si>
    <t># Contract Months</t>
  </si>
  <si>
    <t>Total $ per MDI Type</t>
  </si>
  <si>
    <t>Backbone Node</t>
  </si>
  <si>
    <t>Network Hosting Center</t>
  </si>
  <si>
    <t>Multi-service Node</t>
  </si>
  <si>
    <t>Edge Node</t>
  </si>
  <si>
    <t>Ethernet Everywhere Node</t>
  </si>
  <si>
    <t>Repeater Node</t>
  </si>
  <si>
    <t>Load Balancers</t>
  </si>
  <si>
    <t>Firewalls</t>
  </si>
  <si>
    <t>Physical Servers</t>
  </si>
  <si>
    <t>Virtual Servers</t>
  </si>
  <si>
    <t>File Storage Devices</t>
  </si>
  <si>
    <t>Subtotal T&amp;M</t>
  </si>
  <si>
    <r>
      <t xml:space="preserve">Transition Start-up (TORFP </t>
    </r>
    <r>
      <rPr>
        <sz val="10"/>
        <color indexed="10"/>
        <rFont val="Arial"/>
        <family val="2"/>
      </rPr>
      <t>Section 2.4.1.1</t>
    </r>
    <r>
      <rPr>
        <sz val="10"/>
        <rFont val="Arial"/>
        <family val="2"/>
      </rPr>
      <t>) Subtotal</t>
    </r>
  </si>
  <si>
    <r>
      <t xml:space="preserve">Transition Exit (TORFP </t>
    </r>
    <r>
      <rPr>
        <sz val="10"/>
        <color indexed="10"/>
        <rFont val="Arial"/>
        <family val="2"/>
      </rPr>
      <t>Section 2.4.1.2</t>
    </r>
    <r>
      <rPr>
        <sz val="10"/>
        <rFont val="Arial"/>
        <family val="2"/>
      </rPr>
      <t>) Subtotal</t>
    </r>
  </si>
  <si>
    <t>Record the fully loaded, all inclusive hourly labor rates chargeable during each contract year for the labor categories delineated and defined in Section 2.10 of the CATS + RFP</t>
  </si>
  <si>
    <t>&lt;Insert Additional Labor Categories if desired&gt;</t>
  </si>
  <si>
    <t>Labor Categories and Prices provided above apply to all T&amp;M work performed on this TO.</t>
  </si>
  <si>
    <t>Offeror must provide rates for all listed Labor Categories and years.</t>
  </si>
  <si>
    <t>Offeror may providce additional labor categories if desired.</t>
  </si>
  <si>
    <t>Backup Charge for equipment not in DoIT hosting center (per Gigabyte).</t>
  </si>
  <si>
    <t>Price Proposal Instructions</t>
  </si>
  <si>
    <t>do not reflect actual values that will be invoiced by the TO Contractor.</t>
  </si>
  <si>
    <t>Grey cells cannot be edited.</t>
  </si>
  <si>
    <t>Price Sheet</t>
  </si>
  <si>
    <t xml:space="preserve">Labor Rates </t>
  </si>
  <si>
    <t>The fully loaded hourly labor rate is the actual rate the State will pay for services and must be recorded in dollars and cents. The fully loaded hourly labor rate cannot exceed the Master Contract Rate, but may be lower</t>
  </si>
  <si>
    <t>Offerors may add additional labor categories, but they will not affect the pricing.</t>
  </si>
  <si>
    <t>Each item on the price sheet provides prices for a different area of work.  See references in red.</t>
  </si>
  <si>
    <t>Submit both an Excel file and a signed PDF file with your Financial Proposal.</t>
  </si>
  <si>
    <t>Section 4.1 Transition Planning (FP)</t>
  </si>
  <si>
    <t>Facility Specialist - Lead</t>
  </si>
  <si>
    <t>Facility Specialist Level I</t>
  </si>
  <si>
    <t>Facility Specialist Level II</t>
  </si>
  <si>
    <t>Facility Specialist Level III</t>
  </si>
  <si>
    <t>s.</t>
  </si>
  <si>
    <t>t.</t>
  </si>
  <si>
    <t>u.</t>
  </si>
  <si>
    <t>v.</t>
  </si>
  <si>
    <t>w.</t>
  </si>
  <si>
    <t>x.</t>
  </si>
  <si>
    <t>y.</t>
  </si>
  <si>
    <t>aa.</t>
  </si>
  <si>
    <t>z.</t>
  </si>
  <si>
    <t>bb.</t>
  </si>
  <si>
    <t>Geographic Information Systems Tech I</t>
  </si>
  <si>
    <t>Geographic Information Systems Tech II</t>
  </si>
  <si>
    <r>
      <t xml:space="preserve">Monitoring and Incident Response Subtotal (FP) (TORFP </t>
    </r>
    <r>
      <rPr>
        <b/>
        <sz val="10"/>
        <color indexed="10"/>
        <rFont val="Arial"/>
        <family val="2"/>
      </rPr>
      <t>Section 2.4.3</t>
    </r>
    <r>
      <rPr>
        <b/>
        <sz val="10"/>
        <rFont val="Arial"/>
        <family val="2"/>
      </rPr>
      <t>)(NOC and SOC)</t>
    </r>
  </si>
  <si>
    <t>Extended Price</t>
  </si>
  <si>
    <t>Fiber Location Marking</t>
  </si>
  <si>
    <r>
      <t xml:space="preserve">Network Provisioning Services (FUPIQ) (TORFP </t>
    </r>
    <r>
      <rPr>
        <b/>
        <i/>
        <sz val="10"/>
        <color indexed="10"/>
        <rFont val="Arial"/>
        <family val="2"/>
      </rPr>
      <t>Section 2.4.2.2</t>
    </r>
    <r>
      <rPr>
        <b/>
        <i/>
        <sz val="10"/>
        <rFont val="Arial"/>
        <family val="2"/>
      </rPr>
      <t>)</t>
    </r>
  </si>
  <si>
    <r>
      <t xml:space="preserve">Pricing for FUPIQ Tasks excluding Section 2.4.2.2 (TORFP </t>
    </r>
    <r>
      <rPr>
        <b/>
        <i/>
        <sz val="10"/>
        <color indexed="10"/>
        <rFont val="Arial"/>
        <family val="2"/>
      </rPr>
      <t>Sections 2.4.4, 2.4.5,2.4.7 and 2.4.8</t>
    </r>
    <r>
      <rPr>
        <b/>
        <i/>
        <sz val="10"/>
        <rFont val="Arial"/>
        <family val="2"/>
      </rPr>
      <t>)</t>
    </r>
  </si>
  <si>
    <t>Computer Software/Integration Analyst (Senior)</t>
  </si>
  <si>
    <t>Computer Systems Analyst (Junior)</t>
  </si>
  <si>
    <t>Computer Systems Analyst (Senior)</t>
  </si>
  <si>
    <t>Systems Analyst (Senior)</t>
  </si>
  <si>
    <t>Applications Development Expert</t>
  </si>
  <si>
    <t>Applications Programmer</t>
  </si>
  <si>
    <t>Network Engineer (Senior)</t>
  </si>
  <si>
    <t>Network Engineer (Junior)</t>
  </si>
  <si>
    <t>Application Architect (Senior)</t>
  </si>
  <si>
    <t>Information Technology Architect (Senior)</t>
  </si>
  <si>
    <t>Systems Architect (Senior)</t>
  </si>
  <si>
    <t>Systems Design Architect</t>
  </si>
  <si>
    <t>Computer Programmer (Junior)</t>
  </si>
  <si>
    <t>Computer Programmer (Senior)</t>
  </si>
  <si>
    <t>Computer Specialist</t>
  </si>
  <si>
    <t>Computer Specialist (Senior)</t>
  </si>
  <si>
    <t>Computer Systems Programmer</t>
  </si>
  <si>
    <t>Computer Systems Programmer (senior)</t>
  </si>
  <si>
    <t>Database Management Specialist (Junior)</t>
  </si>
  <si>
    <t>Electrician (Journeyman)</t>
  </si>
  <si>
    <t>Electrician (Licensed Master)</t>
  </si>
  <si>
    <t>Electrician (Helper)</t>
  </si>
  <si>
    <t>Information Engineer</t>
  </si>
  <si>
    <t>Information Engineer (Senior)</t>
  </si>
  <si>
    <t>Stationary Engineer</t>
  </si>
  <si>
    <t>Systems Engineer</t>
  </si>
  <si>
    <t>Systems Engineer (Senior)</t>
  </si>
  <si>
    <t>Systems Design Engineer</t>
  </si>
  <si>
    <t>Facilities Engineering Manager</t>
  </si>
  <si>
    <t>Geographic Information Systems Tech Trainee</t>
  </si>
  <si>
    <t>Help Desk Manager</t>
  </si>
  <si>
    <t>Help Desk Specialist (Junior)</t>
  </si>
  <si>
    <t>Help Desk Specialist (Senior)</t>
  </si>
  <si>
    <t>Internet/Intranet Site Developer (Junior)</t>
  </si>
  <si>
    <t>Internet/Intranet Site Developer (Senior)</t>
  </si>
  <si>
    <t>IT Professional (Senior)</t>
  </si>
  <si>
    <t>Network Technician (Junior)</t>
  </si>
  <si>
    <t>Network Technician (Senior)</t>
  </si>
  <si>
    <t>Project Control Specialist</t>
  </si>
  <si>
    <t>Wireless Systems Analyst</t>
  </si>
  <si>
    <t>Telecommunications Consultant (Senior)</t>
  </si>
  <si>
    <t>Telecommunications Engineer</t>
  </si>
  <si>
    <t>Telecommunications Engineer (Senior)</t>
  </si>
  <si>
    <t>Telecommunications System Analyst</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</si>
  <si>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</si>
  <si>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</si>
  <si>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</si>
  <si>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</si>
  <si>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</si>
  <si>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</si>
  <si>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</si>
  <si>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</si>
  <si>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</si>
  <si>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</si>
  <si>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</si>
  <si>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</si>
  <si>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</si>
  <si>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</si>
  <si>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</si>
  <si>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</si>
  <si>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</si>
  <si>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</si>
  <si>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</si>
  <si>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</si>
  <si>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</si>
  <si>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</si>
  <si>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</si>
  <si>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</si>
  <si>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</si>
  <si>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</si>
  <si>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bc.</t>
  </si>
  <si>
    <t>bd.</t>
  </si>
  <si>
    <t>be.</t>
  </si>
  <si>
    <t>bf.</t>
  </si>
  <si>
    <t>bg.</t>
  </si>
  <si>
    <t>bh.</t>
  </si>
  <si>
    <t>bi.</t>
  </si>
  <si>
    <t>bj.</t>
  </si>
  <si>
    <t>bk.</t>
  </si>
  <si>
    <t>bl.</t>
  </si>
  <si>
    <t>bm.</t>
  </si>
  <si>
    <t>bn.</t>
  </si>
  <si>
    <t>bo.</t>
  </si>
  <si>
    <t>Subject Matter Expert</t>
  </si>
  <si>
    <t>Subject Matter Expert (Senior)</t>
  </si>
  <si>
    <t>Quantities and hours provided in this Excel Workbook are for evaluation purposes only, and the quantities of items</t>
  </si>
  <si>
    <t>Prices shall be valid for 120 days.</t>
  </si>
  <si>
    <t>The 5 year average of the labor rates for items a -r, by labor category, are used to populate items 2a - 2r on the Price Sheet.</t>
  </si>
  <si>
    <t>Other labor categories shown on the Labor Rates page must be provided as well, but are not considered for pricing evaluation.</t>
  </si>
  <si>
    <t>Item 6 reflects the Total Evaluated Price.</t>
  </si>
  <si>
    <t>The Worksheets are locked.  Please fill in ALL cells that are white in color.</t>
  </si>
  <si>
    <t xml:space="preserve">Subtotal Service Provisioning FUPIQ  </t>
  </si>
  <si>
    <t>Subtotal T &amp; M FUPIQ</t>
  </si>
  <si>
    <t>Labor Categories a -r are used for price evaluation purposes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</si>
</sst>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b/>
      <sz val="10"/>
      <name val="Arial"/>
      <family val="2"/>
    </font>
    <font>
      <sz val="12"/>
      <name val="Times New Roman"/>
      <family val="1"/>
    </font>
    <font>
      <sz val="10"/>
      <color indexed="8"/>
      <name val="Arial"/>
      <family val="2"/>
    </font>
    <font>
      <b/>
      <sz val="12"/>
      <name val="Arial"/>
      <family val="2"/>
    </font>
    <font>
      <b/>
      <i/>
      <sz val="10"/>
      <name val="Arial"/>
      <family val="2"/>
    </font>
    <font>
      <sz val="8"/>
      <name val="Arial"/>
      <family val="2"/>
    </font>
    <font>
      <b/>
      <sz val="8"/>
      <name val="Arial"/>
      <family val="2"/>
    </font>
    <font>
      <b/>
      <sz val="10"/>
      <color indexed="10"/>
      <name val="Arial"/>
      <family val="2"/>
    </font>
    <font>
      <b/>
      <i/>
      <sz val="10"/>
      <color indexed="10"/>
      <name val="Arial"/>
      <family val="2"/>
    </font>
    <font>
      <b/>
      <sz val="10"/>
      <color indexed="8"/>
      <name val="Arial"/>
      <family val="2"/>
    </font>
    <font>
      <sz val="10"/>
      <color indexed="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style="thin"/>
      <bottom style="medium"/>
    </border>
    <border>
      <left/>
      <right/>
      <top/>
      <bottom style="thin"/>
    </border>
    <border>
      <left style="thin"/>
      <right/>
      <top style="thin"/>
      <bottom style="thin"/>
    </border>
    <border>
      <left style="thin"/>
      <right/>
      <top style="thin"/>
      <bottom style="medium"/>
    </border>
    <border>
      <left/>
      <right/>
      <top/>
      <bottom style="medium"/>
    </border>
    <border>
      <left style="medium"/>
      <right/>
      <top style="medium"/>
      <bottom/>
    </border>
    <border>
      <left style="medium"/>
      <right/>
      <top/>
      <bottom/>
    </border>
    <border>
      <left style="medium"/>
      <right/>
      <top/>
      <bottom style="medium"/>
    </border>
    <border>
      <left/>
      <right/>
      <top style="thin"/>
      <bottom style="thin"/>
    </border>
    <border>
      <left style="thin"/>
      <right/>
      <top style="thin"/>
      <bottom/>
    </border>
    <border>
      <left/>
      <right/>
      <top style="thin"/>
      <bottom/>
    </border>
    <border>
      <left/>
      <right style="thin"/>
      <top/>
      <bottom style="thin"/>
    </border>
    <border>
      <left/>
      <right style="thin"/>
      <top style="thin"/>
      <bottom/>
    </border>
    <border>
      <left/>
      <right/>
      <top style="thin"/>
      <bottom style="medium"/>
    </border>
    <border>
      <left style="thin"/>
      <right/>
      <top/>
      <bottom style="thin"/>
    </border>
    <border>
      <left style="thin"/>
      <right style="thin"/>
      <top style="thin"/>
      <bottom style="thick"/>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thick"/>
    </border>
    <border>
      <left style="thick"/>
      <right/>
      <top/>
      <bottom/>
    </border>
    <border>
      <left/>
      <right style="thick"/>
      <top/>
      <bottom/>
    </border>
    <border>
      <left/>
      <right style="thin"/>
      <top style="thin"/>
      <bottom style="medium"/>
    </border>
    <border>
      <left/>
      <right style="medium"/>
      <top style="medium"/>
      <bottom style="medium"/>
    </border>
    <border>
      <left/>
      <right style="thin"/>
      <top style="medium"/>
      <bottom style="thin"/>
    </border>
    <border>
      <left/>
      <right style="thin"/>
      <top style="thin"/>
      <bottom style="thick"/>
    </border>
    <border>
      <left style="medium"/>
      <right style="medium"/>
      <top style="medium"/>
      <bottom/>
    </border>
    <border>
      <left style="medium"/>
      <right style="medium"/>
      <top style="thin"/>
      <bottom/>
    </border>
    <border>
      <left style="medium"/>
      <right style="medium"/>
      <top style="thin"/>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n"/>
      <right/>
      <top style="medium"/>
      <bottom style="thin"/>
    </border>
    <border>
      <left style="thin"/>
      <right/>
      <top style="medium"/>
      <bottom/>
    </border>
    <border>
      <left/>
      <right style="thin"/>
      <top style="medium"/>
      <bottom/>
    </border>
    <border>
      <left style="thin"/>
      <right/>
      <top/>
      <bottom/>
    </border>
    <border>
      <left/>
      <right style="thin"/>
      <top/>
      <bottom/>
    </border>
    <border>
      <left/>
      <right/>
      <top style="medium"/>
      <bottom/>
    </border>
    <border>
      <left/>
      <right style="medium"/>
      <top style="medium"/>
      <bottom/>
    </border>
    <border>
      <left/>
      <right style="medium"/>
      <top/>
      <bottom style="thin"/>
    </border>
    <border>
      <left/>
      <right style="medium"/>
      <top style="thin"/>
      <bottom style="thin"/>
    </border>
    <border>
      <left/>
      <right style="medium"/>
      <top style="thin"/>
      <bottom/>
    </border>
    <border>
      <left/>
      <right style="medium"/>
      <top style="thin"/>
      <bottom style="medium"/>
    </border>
    <border>
      <left/>
      <right style="thick"/>
      <top style="thin"/>
      <bottom/>
    </border>
    <border>
      <left/>
      <right style="thick"/>
      <top/>
      <bottom style="thin"/>
    </border>
    <border>
      <left style="thin"/>
      <right/>
      <top/>
      <bottom style="thick"/>
    </border>
    <border>
      <left style="thin"/>
      <right/>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9">
    <xf numFmtId="0" fontId="0" fillId="0" borderId="0" xfId="0" applyAlignment="1">
      <alignment/>
    </xf>
    <xf numFmtId="44" fontId="2" fillId="0" borderId="10" xfId="44" applyFont="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xf>
    <xf numFmtId="0" fontId="3" fillId="0" borderId="0" xfId="0" applyFont="1" applyAlignment="1">
      <alignment/>
    </xf>
    <xf numFmtId="0" fontId="2" fillId="33" borderId="10" xfId="0" applyFont="1" applyFill="1" applyBorder="1" applyAlignment="1">
      <alignment horizontal="center" vertical="center" wrapText="1"/>
    </xf>
    <xf numFmtId="0" fontId="4" fillId="33" borderId="10" xfId="0" applyFont="1" applyFill="1" applyBorder="1" applyAlignment="1">
      <alignment vertical="top" wrapText="1"/>
    </xf>
    <xf numFmtId="0" fontId="2" fillId="33" borderId="12" xfId="0" applyFont="1" applyFill="1" applyBorder="1" applyAlignment="1">
      <alignment horizontal="center" vertical="center" wrapText="1"/>
    </xf>
    <xf numFmtId="44" fontId="2" fillId="33" borderId="10" xfId="44" applyFont="1" applyFill="1" applyBorder="1" applyAlignment="1">
      <alignment/>
    </xf>
    <xf numFmtId="1" fontId="2" fillId="33" borderId="10" xfId="42" applyNumberFormat="1" applyFont="1" applyFill="1" applyBorder="1" applyAlignment="1">
      <alignment horizontal="center" vertical="center"/>
    </xf>
    <xf numFmtId="0" fontId="2" fillId="33" borderId="13" xfId="0" applyFont="1" applyFill="1" applyBorder="1" applyAlignment="1">
      <alignment horizontal="center"/>
    </xf>
    <xf numFmtId="44" fontId="2" fillId="0" borderId="14" xfId="44" applyFont="1" applyBorder="1" applyAlignment="1">
      <alignment/>
    </xf>
    <xf numFmtId="0" fontId="0" fillId="0" borderId="15" xfId="0" applyBorder="1" applyAlignment="1">
      <alignment/>
    </xf>
    <xf numFmtId="0" fontId="5" fillId="0" borderId="15" xfId="0" applyFont="1" applyBorder="1" applyAlignment="1">
      <alignment/>
    </xf>
    <xf numFmtId="0" fontId="0" fillId="0" borderId="0" xfId="0" applyAlignment="1">
      <alignment/>
    </xf>
    <xf numFmtId="0" fontId="3" fillId="0" borderId="0" xfId="0" applyFont="1" applyAlignment="1">
      <alignment/>
    </xf>
    <xf numFmtId="0" fontId="0" fillId="33" borderId="10" xfId="0" applyFont="1" applyFill="1" applyBorder="1" applyAlignment="1">
      <alignment horizontal="right"/>
    </xf>
    <xf numFmtId="0" fontId="0" fillId="33" borderId="12" xfId="0" applyFont="1" applyFill="1" applyBorder="1" applyAlignment="1">
      <alignment horizontal="right" vertical="center"/>
    </xf>
    <xf numFmtId="0" fontId="0" fillId="33" borderId="10" xfId="0" applyFont="1" applyFill="1" applyBorder="1" applyAlignment="1">
      <alignment horizontal="left"/>
    </xf>
    <xf numFmtId="0" fontId="2" fillId="33" borderId="16" xfId="0" applyFont="1" applyFill="1" applyBorder="1" applyAlignment="1">
      <alignment horizontal="center"/>
    </xf>
    <xf numFmtId="0" fontId="0" fillId="33" borderId="10" xfId="0" applyFont="1" applyFill="1" applyBorder="1" applyAlignment="1">
      <alignment horizontal="right" vertical="center"/>
    </xf>
    <xf numFmtId="44" fontId="2" fillId="34" borderId="10" xfId="44" applyFont="1" applyFill="1" applyBorder="1" applyAlignment="1">
      <alignment/>
    </xf>
    <xf numFmtId="0" fontId="2" fillId="34" borderId="10" xfId="0" applyFont="1" applyFill="1" applyBorder="1" applyAlignment="1">
      <alignment horizontal="center" vertical="center" wrapText="1"/>
    </xf>
    <xf numFmtId="44" fontId="2" fillId="34" borderId="11" xfId="44" applyFont="1" applyFill="1" applyBorder="1" applyAlignment="1">
      <alignment/>
    </xf>
    <xf numFmtId="0" fontId="2" fillId="34" borderId="10" xfId="0" applyFont="1" applyFill="1" applyBorder="1" applyAlignment="1">
      <alignment horizontal="center" vertical="center"/>
    </xf>
    <xf numFmtId="0" fontId="0" fillId="34" borderId="11" xfId="0" applyFill="1" applyBorder="1" applyAlignment="1">
      <alignment/>
    </xf>
    <xf numFmtId="0" fontId="0" fillId="0" borderId="0" xfId="0" applyAlignment="1">
      <alignment/>
    </xf>
    <xf numFmtId="0" fontId="7" fillId="0" borderId="0" xfId="0" applyFont="1" applyBorder="1" applyAlignment="1">
      <alignment/>
    </xf>
    <xf numFmtId="0" fontId="7" fillId="33" borderId="12" xfId="0" applyFont="1" applyFill="1" applyBorder="1" applyAlignment="1">
      <alignment horizontal="right"/>
    </xf>
    <xf numFmtId="0" fontId="4" fillId="33" borderId="16" xfId="0" applyFont="1" applyFill="1" applyBorder="1" applyAlignment="1">
      <alignment vertical="top" wrapText="1"/>
    </xf>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7" fillId="33" borderId="17" xfId="0" applyFont="1" applyFill="1" applyBorder="1" applyAlignment="1">
      <alignment horizontal="center" vertical="center"/>
    </xf>
    <xf numFmtId="0" fontId="8" fillId="34" borderId="18" xfId="0" applyFont="1" applyFill="1" applyBorder="1" applyAlignment="1">
      <alignment horizontal="center" vertical="center"/>
    </xf>
    <xf numFmtId="0" fontId="2" fillId="34" borderId="19" xfId="0" applyFont="1" applyFill="1" applyBorder="1" applyAlignment="1">
      <alignment horizontal="right" wrapText="1"/>
    </xf>
    <xf numFmtId="0" fontId="2" fillId="34" borderId="20" xfId="0" applyFont="1" applyFill="1" applyBorder="1" applyAlignment="1">
      <alignment horizontal="right"/>
    </xf>
    <xf numFmtId="0" fontId="2" fillId="34" borderId="21" xfId="0" applyFont="1" applyFill="1" applyBorder="1" applyAlignment="1">
      <alignment horizontal="right"/>
    </xf>
    <xf numFmtId="0" fontId="7"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lignment horizontal="right"/>
    </xf>
    <xf numFmtId="0" fontId="7" fillId="34" borderId="18" xfId="0" applyFont="1" applyFill="1" applyBorder="1" applyAlignment="1">
      <alignment/>
    </xf>
    <xf numFmtId="0" fontId="2" fillId="34" borderId="18" xfId="0" applyFont="1" applyFill="1" applyBorder="1" applyAlignment="1">
      <alignment horizontal="right"/>
    </xf>
    <xf numFmtId="0" fontId="0" fillId="33" borderId="16" xfId="0" applyFill="1" applyBorder="1" applyAlignment="1">
      <alignment/>
    </xf>
    <xf numFmtId="0" fontId="0" fillId="33" borderId="22" xfId="0" applyFill="1" applyBorder="1" applyAlignment="1">
      <alignment/>
    </xf>
    <xf numFmtId="0" fontId="2" fillId="33" borderId="16"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0"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right" vertical="center"/>
    </xf>
    <xf numFmtId="0" fontId="2" fillId="33" borderId="23" xfId="0" applyFont="1" applyFill="1" applyBorder="1" applyAlignment="1">
      <alignment horizontal="left" vertical="center"/>
    </xf>
    <xf numFmtId="0" fontId="0" fillId="33" borderId="24" xfId="0" applyFill="1" applyBorder="1" applyAlignment="1">
      <alignment horizontal="left" vertical="center"/>
    </xf>
    <xf numFmtId="0" fontId="6" fillId="33" borderId="10" xfId="0" applyFont="1" applyFill="1" applyBorder="1" applyAlignment="1">
      <alignment wrapText="1"/>
    </xf>
    <xf numFmtId="0" fontId="11" fillId="33" borderId="10" xfId="0" applyFont="1" applyFill="1" applyBorder="1" applyAlignment="1">
      <alignment horizontal="center" vertical="top" wrapText="1"/>
    </xf>
    <xf numFmtId="0" fontId="0" fillId="34" borderId="25" xfId="0" applyFill="1" applyBorder="1" applyAlignment="1">
      <alignment/>
    </xf>
    <xf numFmtId="0" fontId="0" fillId="33" borderId="24" xfId="0" applyFill="1" applyBorder="1" applyAlignment="1">
      <alignment/>
    </xf>
    <xf numFmtId="0" fontId="0" fillId="33" borderId="26" xfId="0" applyFill="1" applyBorder="1" applyAlignment="1">
      <alignment/>
    </xf>
    <xf numFmtId="0" fontId="0" fillId="33" borderId="16" xfId="0" applyFill="1" applyBorder="1" applyAlignment="1">
      <alignment horizontal="center" vertical="center"/>
    </xf>
    <xf numFmtId="0" fontId="0" fillId="33" borderId="27" xfId="0" applyFill="1" applyBorder="1" applyAlignment="1">
      <alignment horizontal="center" vertical="center"/>
    </xf>
    <xf numFmtId="0" fontId="0" fillId="33" borderId="22" xfId="0" applyFont="1" applyFill="1" applyBorder="1" applyAlignment="1">
      <alignment horizontal="left" vertical="center"/>
    </xf>
    <xf numFmtId="0" fontId="0" fillId="33" borderId="17" xfId="0" applyFont="1" applyFill="1" applyBorder="1" applyAlignment="1">
      <alignment horizontal="left" vertical="center"/>
    </xf>
    <xf numFmtId="0" fontId="6" fillId="33" borderId="12" xfId="0" applyFont="1" applyFill="1" applyBorder="1" applyAlignment="1">
      <alignment horizontal="center" vertical="top" wrapText="1"/>
    </xf>
    <xf numFmtId="0" fontId="6" fillId="33" borderId="10" xfId="0" applyFont="1" applyFill="1" applyBorder="1" applyAlignment="1">
      <alignment horizontal="center" wrapText="1"/>
    </xf>
    <xf numFmtId="0" fontId="2" fillId="33" borderId="22" xfId="0" applyFont="1" applyFill="1" applyBorder="1" applyAlignment="1">
      <alignment horizontal="center" vertical="center" wrapText="1"/>
    </xf>
    <xf numFmtId="0" fontId="0" fillId="33" borderId="25" xfId="0" applyFont="1" applyFill="1" applyBorder="1" applyAlignment="1">
      <alignment horizontal="right" vertical="center"/>
    </xf>
    <xf numFmtId="1" fontId="2" fillId="33" borderId="13" xfId="42" applyNumberFormat="1" applyFont="1" applyFill="1" applyBorder="1" applyAlignment="1">
      <alignment horizontal="center" vertical="center"/>
    </xf>
    <xf numFmtId="0" fontId="2" fillId="33" borderId="28" xfId="0" applyFont="1" applyFill="1" applyBorder="1" applyAlignment="1">
      <alignment horizontal="right" vertical="center"/>
    </xf>
    <xf numFmtId="0" fontId="0" fillId="33" borderId="15" xfId="0" applyFill="1" applyBorder="1" applyAlignment="1">
      <alignment horizontal="right" vertical="center"/>
    </xf>
    <xf numFmtId="44" fontId="13" fillId="34" borderId="11" xfId="44" applyFont="1" applyFill="1" applyBorder="1" applyAlignment="1">
      <alignment vertical="center"/>
    </xf>
    <xf numFmtId="0" fontId="0" fillId="0" borderId="0" xfId="0" applyFont="1" applyAlignment="1">
      <alignment/>
    </xf>
    <xf numFmtId="4" fontId="8" fillId="34" borderId="16" xfId="0" applyNumberFormat="1" applyFont="1" applyFill="1" applyBorder="1" applyAlignment="1">
      <alignment horizontal="center" vertical="center" wrapText="1"/>
    </xf>
    <xf numFmtId="4" fontId="8" fillId="34" borderId="10" xfId="0" applyNumberFormat="1" applyFont="1" applyFill="1" applyBorder="1" applyAlignment="1">
      <alignment horizontal="center" vertical="center" wrapText="1"/>
    </xf>
    <xf numFmtId="4" fontId="7" fillId="34" borderId="14" xfId="0" applyNumberFormat="1" applyFont="1" applyFill="1" applyBorder="1" applyAlignment="1">
      <alignment horizontal="center" vertical="center" wrapText="1"/>
    </xf>
    <xf numFmtId="4" fontId="7" fillId="0" borderId="10" xfId="0" applyNumberFormat="1" applyFont="1" applyFill="1" applyBorder="1" applyAlignment="1">
      <alignment horizontal="left" wrapText="1"/>
    </xf>
    <xf numFmtId="4" fontId="7" fillId="0" borderId="10" xfId="0" applyNumberFormat="1" applyFont="1" applyFill="1" applyBorder="1" applyAlignment="1">
      <alignment horizontal="left"/>
    </xf>
    <xf numFmtId="4" fontId="7" fillId="0" borderId="29" xfId="0" applyNumberFormat="1" applyFont="1" applyFill="1" applyBorder="1" applyAlignment="1">
      <alignment horizontal="left" wrapText="1"/>
    </xf>
    <xf numFmtId="4" fontId="7" fillId="0" borderId="29" xfId="0" applyNumberFormat="1" applyFont="1" applyFill="1" applyBorder="1" applyAlignment="1">
      <alignment horizontal="left"/>
    </xf>
    <xf numFmtId="4" fontId="7" fillId="0" borderId="0" xfId="0" applyNumberFormat="1" applyFont="1" applyBorder="1" applyAlignment="1">
      <alignment horizontal="left"/>
    </xf>
    <xf numFmtId="4" fontId="7" fillId="34" borderId="0" xfId="0" applyNumberFormat="1" applyFont="1" applyFill="1" applyBorder="1" applyAlignment="1">
      <alignment/>
    </xf>
    <xf numFmtId="4" fontId="0" fillId="34" borderId="0" xfId="0" applyNumberFormat="1" applyFont="1" applyFill="1" applyBorder="1" applyAlignment="1">
      <alignment/>
    </xf>
    <xf numFmtId="4" fontId="2" fillId="34" borderId="0" xfId="0" applyNumberFormat="1" applyFont="1" applyFill="1" applyBorder="1" applyAlignment="1">
      <alignment horizontal="right"/>
    </xf>
    <xf numFmtId="4" fontId="7" fillId="34" borderId="18" xfId="0" applyNumberFormat="1" applyFont="1" applyFill="1" applyBorder="1" applyAlignment="1">
      <alignment/>
    </xf>
    <xf numFmtId="4" fontId="2" fillId="34" borderId="18" xfId="0" applyNumberFormat="1" applyFont="1" applyFill="1" applyBorder="1" applyAlignment="1">
      <alignment horizontal="right"/>
    </xf>
    <xf numFmtId="4" fontId="0" fillId="0" borderId="0" xfId="0" applyNumberFormat="1" applyAlignment="1">
      <alignment/>
    </xf>
    <xf numFmtId="0" fontId="8" fillId="0" borderId="0" xfId="0" applyFont="1" applyBorder="1" applyAlignment="1">
      <alignment/>
    </xf>
    <xf numFmtId="44" fontId="2" fillId="0" borderId="10" xfId="44" applyFont="1" applyBorder="1" applyAlignment="1" applyProtection="1">
      <alignment/>
      <protection/>
    </xf>
    <xf numFmtId="4" fontId="8" fillId="0" borderId="30" xfId="0" applyNumberFormat="1" applyFont="1" applyFill="1" applyBorder="1" applyAlignment="1">
      <alignment horizontal="left" wrapText="1"/>
    </xf>
    <xf numFmtId="4" fontId="8" fillId="0" borderId="30" xfId="0" applyNumberFormat="1" applyFont="1" applyFill="1" applyBorder="1" applyAlignment="1" applyProtection="1">
      <alignment horizontal="left" wrapText="1"/>
      <protection/>
    </xf>
    <xf numFmtId="0" fontId="0" fillId="33" borderId="23" xfId="0" applyFont="1" applyFill="1" applyBorder="1" applyAlignment="1">
      <alignment horizontal="right" vertical="center"/>
    </xf>
    <xf numFmtId="4" fontId="7" fillId="0" borderId="31" xfId="0" applyNumberFormat="1" applyFont="1" applyFill="1" applyBorder="1" applyAlignment="1" applyProtection="1">
      <alignment horizontal="left" wrapText="1"/>
      <protection/>
    </xf>
    <xf numFmtId="4" fontId="7" fillId="0" borderId="32" xfId="0" applyNumberFormat="1" applyFont="1" applyFill="1" applyBorder="1" applyAlignment="1" applyProtection="1">
      <alignment horizontal="left" wrapText="1"/>
      <protection/>
    </xf>
    <xf numFmtId="4" fontId="7" fillId="0" borderId="10" xfId="0" applyNumberFormat="1" applyFont="1" applyFill="1" applyBorder="1" applyAlignment="1" applyProtection="1">
      <alignment horizontal="left" wrapText="1"/>
      <protection/>
    </xf>
    <xf numFmtId="4" fontId="7" fillId="0" borderId="33" xfId="0" applyNumberFormat="1" applyFont="1" applyFill="1" applyBorder="1" applyAlignment="1" applyProtection="1">
      <alignment horizontal="left" wrapText="1"/>
      <protection/>
    </xf>
    <xf numFmtId="4" fontId="7" fillId="0" borderId="33" xfId="0" applyNumberFormat="1" applyFont="1" applyFill="1" applyBorder="1" applyAlignment="1">
      <alignment horizontal="left"/>
    </xf>
    <xf numFmtId="4" fontId="7" fillId="0" borderId="34" xfId="0" applyNumberFormat="1" applyFont="1" applyFill="1" applyBorder="1" applyAlignment="1">
      <alignment horizontal="left"/>
    </xf>
    <xf numFmtId="0" fontId="0" fillId="35" borderId="0" xfId="0" applyFont="1" applyFill="1" applyBorder="1" applyAlignment="1">
      <alignment wrapText="1"/>
    </xf>
    <xf numFmtId="0" fontId="2" fillId="35" borderId="0" xfId="0" applyFont="1" applyFill="1" applyBorder="1" applyAlignment="1">
      <alignment wrapText="1"/>
    </xf>
    <xf numFmtId="0" fontId="0" fillId="35" borderId="35" xfId="0" applyFont="1" applyFill="1" applyBorder="1" applyAlignment="1">
      <alignment wrapText="1"/>
    </xf>
    <xf numFmtId="0" fontId="0" fillId="35" borderId="36" xfId="0" applyFont="1" applyFill="1" applyBorder="1" applyAlignment="1">
      <alignment wrapText="1"/>
    </xf>
    <xf numFmtId="0" fontId="0" fillId="35" borderId="35" xfId="0" applyFill="1" applyBorder="1" applyAlignment="1">
      <alignment wrapText="1"/>
    </xf>
    <xf numFmtId="0" fontId="0" fillId="35" borderId="0" xfId="0" applyFill="1" applyBorder="1" applyAlignment="1">
      <alignment wrapText="1"/>
    </xf>
    <xf numFmtId="0" fontId="0" fillId="35" borderId="36" xfId="0" applyFill="1" applyBorder="1" applyAlignment="1">
      <alignment wrapText="1"/>
    </xf>
    <xf numFmtId="0" fontId="2" fillId="35" borderId="35" xfId="0" applyFont="1" applyFill="1" applyBorder="1" applyAlignment="1">
      <alignment wrapText="1"/>
    </xf>
    <xf numFmtId="0" fontId="2" fillId="35" borderId="36" xfId="0" applyFont="1" applyFill="1" applyBorder="1" applyAlignment="1">
      <alignment wrapText="1"/>
    </xf>
    <xf numFmtId="0" fontId="2"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 fontId="8" fillId="34" borderId="37" xfId="0" applyNumberFormat="1" applyFont="1" applyFill="1" applyBorder="1" applyAlignment="1">
      <alignment horizontal="center" vertical="center"/>
    </xf>
    <xf numFmtId="44" fontId="2" fillId="0" borderId="10" xfId="0" applyNumberFormat="1" applyFont="1"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3" borderId="13" xfId="0" applyFill="1" applyBorder="1" applyAlignment="1">
      <alignment/>
    </xf>
    <xf numFmtId="0" fontId="2" fillId="33" borderId="22" xfId="0" applyFont="1" applyFill="1" applyBorder="1" applyAlignment="1">
      <alignment horizontal="center" wrapText="1"/>
    </xf>
    <xf numFmtId="44" fontId="2" fillId="34" borderId="10" xfId="0" applyNumberFormat="1" applyFont="1" applyFill="1" applyBorder="1" applyAlignment="1">
      <alignment/>
    </xf>
    <xf numFmtId="0" fontId="11" fillId="33" borderId="13" xfId="0" applyFont="1" applyFill="1" applyBorder="1" applyAlignment="1">
      <alignment horizontal="center" vertical="top" wrapText="1"/>
    </xf>
    <xf numFmtId="0" fontId="0" fillId="33" borderId="10" xfId="0" applyFill="1" applyBorder="1" applyAlignment="1">
      <alignment/>
    </xf>
    <xf numFmtId="4" fontId="7" fillId="0" borderId="13" xfId="0" applyNumberFormat="1" applyFont="1" applyFill="1" applyBorder="1" applyAlignment="1" applyProtection="1">
      <alignment horizontal="left" wrapText="1"/>
      <protection/>
    </xf>
    <xf numFmtId="0" fontId="4" fillId="33" borderId="38" xfId="0" applyFont="1" applyFill="1" applyBorder="1" applyAlignment="1">
      <alignment vertical="top" wrapText="1"/>
    </xf>
    <xf numFmtId="0" fontId="4" fillId="33" borderId="39" xfId="0" applyFont="1" applyFill="1" applyBorder="1" applyAlignment="1">
      <alignment vertical="top" wrapText="1"/>
    </xf>
    <xf numFmtId="0" fontId="4" fillId="33" borderId="13" xfId="0" applyFont="1" applyFill="1" applyBorder="1" applyAlignment="1">
      <alignment vertical="top" wrapText="1"/>
    </xf>
    <xf numFmtId="0" fontId="4" fillId="0" borderId="13" xfId="0" applyFont="1" applyFill="1" applyBorder="1" applyAlignment="1">
      <alignment vertical="top" wrapText="1"/>
    </xf>
    <xf numFmtId="0" fontId="4" fillId="0" borderId="40" xfId="0" applyFont="1" applyFill="1" applyBorder="1" applyAlignment="1">
      <alignment vertical="top" wrapText="1"/>
    </xf>
    <xf numFmtId="0" fontId="0" fillId="33" borderId="41" xfId="0" applyFont="1" applyFill="1" applyBorder="1" applyAlignment="1">
      <alignment horizontal="right" vertical="center"/>
    </xf>
    <xf numFmtId="0" fontId="0" fillId="33" borderId="42" xfId="0" applyFont="1" applyFill="1" applyBorder="1" applyAlignment="1">
      <alignment horizontal="right" vertical="center"/>
    </xf>
    <xf numFmtId="0" fontId="0" fillId="33" borderId="43" xfId="0" applyFont="1" applyFill="1" applyBorder="1" applyAlignment="1">
      <alignment horizontal="right" vertical="center"/>
    </xf>
    <xf numFmtId="0" fontId="0" fillId="33" borderId="44" xfId="0" applyFont="1" applyFill="1" applyBorder="1" applyAlignment="1">
      <alignment horizontal="right" vertical="center"/>
    </xf>
    <xf numFmtId="0" fontId="0" fillId="34" borderId="38" xfId="0" applyFont="1" applyFill="1" applyBorder="1" applyAlignment="1">
      <alignment horizontal="left" vertical="center"/>
    </xf>
    <xf numFmtId="0" fontId="0" fillId="35" borderId="35" xfId="0" applyFont="1" applyFill="1" applyBorder="1" applyAlignment="1">
      <alignment wrapText="1"/>
    </xf>
    <xf numFmtId="0" fontId="0" fillId="35" borderId="0" xfId="0" applyFont="1" applyFill="1" applyBorder="1" applyAlignment="1">
      <alignment wrapText="1"/>
    </xf>
    <xf numFmtId="0" fontId="0" fillId="35" borderId="36" xfId="0" applyFont="1" applyFill="1" applyBorder="1" applyAlignment="1">
      <alignment wrapText="1"/>
    </xf>
    <xf numFmtId="0" fontId="2" fillId="35" borderId="45" xfId="0" applyFont="1" applyFill="1" applyBorder="1" applyAlignment="1">
      <alignment horizontal="center" wrapText="1"/>
    </xf>
    <xf numFmtId="0" fontId="2" fillId="35" borderId="46" xfId="0" applyFont="1" applyFill="1" applyBorder="1" applyAlignment="1">
      <alignment horizontal="center" wrapText="1"/>
    </xf>
    <xf numFmtId="0" fontId="2" fillId="35" borderId="47" xfId="0" applyFont="1" applyFill="1" applyBorder="1" applyAlignment="1">
      <alignment horizontal="center" wrapText="1"/>
    </xf>
    <xf numFmtId="0" fontId="0" fillId="35" borderId="35" xfId="0" applyFill="1" applyBorder="1" applyAlignment="1">
      <alignment wrapText="1"/>
    </xf>
    <xf numFmtId="0" fontId="0" fillId="35" borderId="0" xfId="0" applyFill="1" applyBorder="1" applyAlignment="1">
      <alignment wrapText="1"/>
    </xf>
    <xf numFmtId="0" fontId="0" fillId="35" borderId="36" xfId="0" applyFill="1" applyBorder="1" applyAlignment="1">
      <alignment wrapText="1"/>
    </xf>
    <xf numFmtId="0" fontId="0" fillId="35" borderId="35" xfId="0" applyFont="1" applyFill="1" applyBorder="1" applyAlignment="1">
      <alignment wrapText="1"/>
    </xf>
    <xf numFmtId="0" fontId="2" fillId="35" borderId="35" xfId="0" applyFont="1" applyFill="1" applyBorder="1" applyAlignment="1">
      <alignment wrapText="1"/>
    </xf>
    <xf numFmtId="0" fontId="2" fillId="35" borderId="0" xfId="0" applyFont="1" applyFill="1" applyBorder="1" applyAlignment="1">
      <alignment wrapText="1"/>
    </xf>
    <xf numFmtId="0" fontId="2" fillId="35" borderId="36" xfId="0" applyFont="1" applyFill="1"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0" xfId="0" applyAlignment="1">
      <alignment/>
    </xf>
    <xf numFmtId="0" fontId="0" fillId="0" borderId="0" xfId="0" applyAlignment="1">
      <alignment wrapText="1"/>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0" fontId="0" fillId="0" borderId="51" xfId="0" applyFont="1" applyFill="1" applyBorder="1" applyAlignment="1">
      <alignment horizontal="left" wrapText="1"/>
    </xf>
    <xf numFmtId="0" fontId="0" fillId="0" borderId="39" xfId="0" applyFont="1" applyFill="1" applyBorder="1" applyAlignment="1">
      <alignment horizontal="left" wrapText="1"/>
    </xf>
    <xf numFmtId="0" fontId="2" fillId="34" borderId="52" xfId="0" applyFont="1" applyFill="1" applyBorder="1" applyAlignment="1">
      <alignment horizontal="right" wrapText="1"/>
    </xf>
    <xf numFmtId="0" fontId="2" fillId="34" borderId="53" xfId="0" applyFont="1" applyFill="1" applyBorder="1" applyAlignment="1">
      <alignment horizontal="right" wrapText="1"/>
    </xf>
    <xf numFmtId="0" fontId="2" fillId="34" borderId="54" xfId="0" applyFont="1" applyFill="1" applyBorder="1" applyAlignment="1">
      <alignment horizontal="right" wrapText="1"/>
    </xf>
    <xf numFmtId="0" fontId="2" fillId="34" borderId="55" xfId="0" applyFont="1" applyFill="1" applyBorder="1" applyAlignment="1">
      <alignment horizontal="right" wrapText="1"/>
    </xf>
    <xf numFmtId="0" fontId="7" fillId="0" borderId="52" xfId="0" applyFont="1" applyFill="1" applyBorder="1" applyAlignment="1">
      <alignment/>
    </xf>
    <xf numFmtId="0" fontId="7" fillId="0" borderId="56" xfId="0" applyFont="1" applyFill="1" applyBorder="1" applyAlignment="1">
      <alignment/>
    </xf>
    <xf numFmtId="0" fontId="7" fillId="0" borderId="57" xfId="0" applyFont="1" applyFill="1" applyBorder="1" applyAlignment="1">
      <alignment/>
    </xf>
    <xf numFmtId="0" fontId="7" fillId="0" borderId="28" xfId="0" applyFont="1" applyFill="1" applyBorder="1" applyAlignment="1">
      <alignment/>
    </xf>
    <xf numFmtId="0" fontId="7" fillId="0" borderId="15" xfId="0" applyFont="1" applyFill="1" applyBorder="1" applyAlignment="1">
      <alignment/>
    </xf>
    <xf numFmtId="0" fontId="7" fillId="0" borderId="58" xfId="0" applyFont="1" applyFill="1" applyBorder="1" applyAlignment="1">
      <alignment/>
    </xf>
    <xf numFmtId="0" fontId="7" fillId="0" borderId="16" xfId="0" applyFont="1" applyFill="1" applyBorder="1" applyAlignment="1">
      <alignment/>
    </xf>
    <xf numFmtId="0" fontId="0" fillId="0" borderId="22" xfId="0" applyFill="1" applyBorder="1" applyAlignment="1">
      <alignment/>
    </xf>
    <xf numFmtId="0" fontId="0" fillId="0" borderId="59" xfId="0" applyFill="1" applyBorder="1" applyAlignment="1">
      <alignment/>
    </xf>
    <xf numFmtId="0" fontId="0" fillId="0" borderId="16" xfId="0" applyFill="1" applyBorder="1" applyAlignment="1">
      <alignment/>
    </xf>
    <xf numFmtId="0" fontId="0" fillId="0" borderId="16" xfId="0" applyFont="1" applyFill="1" applyBorder="1" applyAlignment="1">
      <alignment horizontal="left" wrapText="1"/>
    </xf>
    <xf numFmtId="0" fontId="0" fillId="0" borderId="13" xfId="0" applyFill="1" applyBorder="1" applyAlignment="1">
      <alignment horizontal="left" wrapText="1"/>
    </xf>
    <xf numFmtId="0" fontId="0" fillId="0" borderId="13" xfId="0" applyFont="1" applyFill="1" applyBorder="1" applyAlignment="1">
      <alignment horizontal="left" wrapText="1"/>
    </xf>
    <xf numFmtId="0" fontId="7" fillId="0" borderId="23" xfId="0" applyFont="1" applyFill="1" applyBorder="1" applyAlignment="1">
      <alignment/>
    </xf>
    <xf numFmtId="0" fontId="7" fillId="0" borderId="24" xfId="0" applyFont="1" applyFill="1" applyBorder="1" applyAlignment="1">
      <alignment/>
    </xf>
    <xf numFmtId="0" fontId="7" fillId="0" borderId="60" xfId="0" applyFont="1" applyFill="1" applyBorder="1" applyAlignment="1">
      <alignment/>
    </xf>
    <xf numFmtId="0" fontId="0" fillId="33" borderId="22" xfId="0" applyFill="1" applyBorder="1" applyAlignment="1">
      <alignment horizontal="left" vertical="center"/>
    </xf>
    <xf numFmtId="0" fontId="0" fillId="0" borderId="13" xfId="0" applyBorder="1" applyAlignment="1">
      <alignment/>
    </xf>
    <xf numFmtId="0" fontId="2" fillId="33" borderId="16" xfId="0" applyFont="1" applyFill="1" applyBorder="1" applyAlignment="1">
      <alignment horizontal="right" vertical="center"/>
    </xf>
    <xf numFmtId="0" fontId="0" fillId="33" borderId="22" xfId="0" applyFill="1" applyBorder="1" applyAlignment="1">
      <alignment horizontal="right" vertical="center"/>
    </xf>
    <xf numFmtId="0" fontId="0" fillId="0" borderId="22" xfId="0" applyBorder="1" applyAlignment="1">
      <alignment horizontal="right" vertical="center"/>
    </xf>
    <xf numFmtId="0" fontId="13" fillId="33" borderId="28"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25" xfId="0" applyFont="1" applyFill="1" applyBorder="1" applyAlignment="1">
      <alignment horizontal="left" vertical="center"/>
    </xf>
    <xf numFmtId="0" fontId="0" fillId="33" borderId="16" xfId="0" applyFill="1" applyBorder="1" applyAlignment="1">
      <alignment/>
    </xf>
    <xf numFmtId="0" fontId="0" fillId="33" borderId="22" xfId="0" applyFill="1" applyBorder="1" applyAlignment="1">
      <alignment/>
    </xf>
    <xf numFmtId="0" fontId="0" fillId="33" borderId="13" xfId="0" applyFill="1" applyBorder="1" applyAlignment="1">
      <alignment/>
    </xf>
    <xf numFmtId="0" fontId="2" fillId="33" borderId="16" xfId="0" applyFont="1" applyFill="1" applyBorder="1" applyAlignment="1">
      <alignment horizontal="right"/>
    </xf>
    <xf numFmtId="0" fontId="0" fillId="0" borderId="22" xfId="0" applyBorder="1" applyAlignment="1">
      <alignment/>
    </xf>
    <xf numFmtId="0" fontId="3" fillId="0" borderId="0" xfId="0" applyFont="1" applyAlignment="1">
      <alignment horizontal="left" vertical="top" wrapText="1"/>
    </xf>
    <xf numFmtId="0" fontId="0" fillId="0" borderId="17" xfId="0" applyFill="1" applyBorder="1" applyAlignment="1">
      <alignment/>
    </xf>
    <xf numFmtId="0" fontId="0" fillId="0" borderId="27" xfId="0" applyFill="1" applyBorder="1" applyAlignment="1">
      <alignment/>
    </xf>
    <xf numFmtId="0" fontId="0" fillId="0" borderId="61" xfId="0" applyFill="1" applyBorder="1" applyAlignment="1">
      <alignment/>
    </xf>
    <xf numFmtId="0" fontId="0" fillId="0" borderId="17" xfId="0" applyFont="1" applyFill="1" applyBorder="1" applyAlignment="1">
      <alignment horizontal="left" wrapText="1"/>
    </xf>
    <xf numFmtId="0" fontId="0" fillId="0" borderId="37" xfId="0" applyFill="1" applyBorder="1" applyAlignment="1">
      <alignment horizontal="left" wrapText="1"/>
    </xf>
    <xf numFmtId="0" fontId="8" fillId="34" borderId="52" xfId="0" applyFont="1" applyFill="1" applyBorder="1" applyAlignment="1">
      <alignment horizontal="center"/>
    </xf>
    <xf numFmtId="0" fontId="8" fillId="34" borderId="56" xfId="0" applyFont="1" applyFill="1" applyBorder="1" applyAlignment="1">
      <alignment horizontal="center"/>
    </xf>
    <xf numFmtId="0" fontId="8" fillId="34" borderId="54" xfId="0" applyFont="1" applyFill="1" applyBorder="1" applyAlignment="1">
      <alignment horizontal="center" vertical="center" wrapText="1"/>
    </xf>
    <xf numFmtId="0" fontId="0" fillId="0" borderId="0" xfId="0" applyAlignment="1">
      <alignment horizontal="center" vertical="center" wrapText="1"/>
    </xf>
    <xf numFmtId="0" fontId="7" fillId="0" borderId="62" xfId="0" applyFont="1" applyFill="1" applyBorder="1" applyAlignment="1">
      <alignment/>
    </xf>
    <xf numFmtId="0" fontId="7" fillId="0" borderId="63" xfId="0" applyFont="1" applyFill="1" applyBorder="1" applyAlignment="1">
      <alignment/>
    </xf>
    <xf numFmtId="0" fontId="7" fillId="0" borderId="64" xfId="0" applyFont="1" applyFill="1" applyBorder="1" applyAlignment="1">
      <alignment/>
    </xf>
    <xf numFmtId="0" fontId="7" fillId="0" borderId="50" xfId="0" applyFont="1" applyFill="1" applyBorder="1" applyAlignment="1">
      <alignment/>
    </xf>
    <xf numFmtId="4" fontId="0" fillId="0" borderId="16" xfId="0" applyNumberFormat="1" applyFont="1" applyFill="1" applyBorder="1" applyAlignment="1">
      <alignment horizontal="left" wrapText="1"/>
    </xf>
    <xf numFmtId="4" fontId="0" fillId="0" borderId="13" xfId="0" applyNumberFormat="1" applyFont="1" applyFill="1" applyBorder="1" applyAlignment="1">
      <alignment horizontal="left" wrapText="1"/>
    </xf>
    <xf numFmtId="4" fontId="0" fillId="0" borderId="17" xfId="0" applyNumberFormat="1" applyFont="1" applyFill="1" applyBorder="1" applyAlignment="1">
      <alignment horizontal="left" wrapText="1"/>
    </xf>
    <xf numFmtId="4" fontId="0" fillId="0" borderId="37" xfId="0" applyNumberFormat="1" applyFont="1" applyFill="1" applyBorder="1" applyAlignment="1">
      <alignment horizontal="left" wrapText="1"/>
    </xf>
    <xf numFmtId="0" fontId="7" fillId="0" borderId="65" xfId="0" applyFont="1" applyFill="1" applyBorder="1" applyAlignment="1">
      <alignment/>
    </xf>
    <xf numFmtId="0" fontId="7" fillId="0" borderId="47" xfId="0" applyFont="1" applyFill="1" applyBorder="1" applyAlignment="1">
      <alignment/>
    </xf>
    <xf numFmtId="4" fontId="2" fillId="34" borderId="52" xfId="0" applyNumberFormat="1" applyFont="1" applyFill="1" applyBorder="1" applyAlignment="1">
      <alignment horizontal="right" wrapText="1"/>
    </xf>
    <xf numFmtId="4" fontId="2" fillId="34" borderId="53" xfId="0" applyNumberFormat="1" applyFont="1" applyFill="1" applyBorder="1" applyAlignment="1">
      <alignment horizontal="right" wrapText="1"/>
    </xf>
    <xf numFmtId="4" fontId="2" fillId="34" borderId="54" xfId="0" applyNumberFormat="1" applyFont="1" applyFill="1" applyBorder="1" applyAlignment="1">
      <alignment horizontal="right" wrapText="1"/>
    </xf>
    <xf numFmtId="4" fontId="2" fillId="34" borderId="55" xfId="0" applyNumberFormat="1" applyFont="1" applyFill="1" applyBorder="1" applyAlignment="1">
      <alignment horizontal="right" wrapText="1"/>
    </xf>
    <xf numFmtId="4" fontId="0" fillId="0" borderId="51" xfId="0" applyNumberFormat="1" applyFont="1" applyFill="1" applyBorder="1" applyAlignment="1">
      <alignment horizontal="left" wrapText="1"/>
    </xf>
    <xf numFmtId="4" fontId="0" fillId="0" borderId="39" xfId="0" applyNumberFormat="1"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PageLayoutView="0" workbookViewId="0" topLeftCell="A1">
      <selection activeCell="A15" sqref="A15:K15"/>
    </sheetView>
  </sheetViews>
  <sheetFormatPr defaultColWidth="9.140625" defaultRowHeight="12.75"/>
  <cols>
    <col min="11" max="11" width="16.140625" style="0" customWidth="1"/>
  </cols>
  <sheetData>
    <row r="1" spans="1:11" ht="13.5" thickTop="1">
      <c r="A1" s="131" t="s">
        <v>107</v>
      </c>
      <c r="B1" s="132"/>
      <c r="C1" s="132"/>
      <c r="D1" s="132"/>
      <c r="E1" s="132"/>
      <c r="F1" s="132"/>
      <c r="G1" s="132"/>
      <c r="H1" s="132"/>
      <c r="I1" s="132"/>
      <c r="J1" s="132"/>
      <c r="K1" s="133"/>
    </row>
    <row r="2" spans="1:11" ht="12.75">
      <c r="A2" s="134"/>
      <c r="B2" s="135"/>
      <c r="C2" s="135"/>
      <c r="D2" s="135"/>
      <c r="E2" s="135"/>
      <c r="F2" s="135"/>
      <c r="G2" s="135"/>
      <c r="H2" s="135"/>
      <c r="I2" s="135"/>
      <c r="J2" s="135"/>
      <c r="K2" s="136"/>
    </row>
    <row r="3" spans="1:11" ht="12.75">
      <c r="A3" s="137" t="s">
        <v>223</v>
      </c>
      <c r="B3" s="135"/>
      <c r="C3" s="135"/>
      <c r="D3" s="135"/>
      <c r="E3" s="135"/>
      <c r="F3" s="135"/>
      <c r="G3" s="135"/>
      <c r="H3" s="135"/>
      <c r="I3" s="135"/>
      <c r="J3" s="135"/>
      <c r="K3" s="136"/>
    </row>
    <row r="4" spans="1:11" ht="12.75">
      <c r="A4" s="137" t="s">
        <v>108</v>
      </c>
      <c r="B4" s="135"/>
      <c r="C4" s="135"/>
      <c r="D4" s="135"/>
      <c r="E4" s="135"/>
      <c r="F4" s="135"/>
      <c r="G4" s="135"/>
      <c r="H4" s="135"/>
      <c r="I4" s="135"/>
      <c r="J4" s="135"/>
      <c r="K4" s="136"/>
    </row>
    <row r="5" spans="1:11" ht="12.75">
      <c r="A5" s="134"/>
      <c r="B5" s="135"/>
      <c r="C5" s="135"/>
      <c r="D5" s="135"/>
      <c r="E5" s="135"/>
      <c r="F5" s="135"/>
      <c r="G5" s="135"/>
      <c r="H5" s="135"/>
      <c r="I5" s="135"/>
      <c r="J5" s="135"/>
      <c r="K5" s="136"/>
    </row>
    <row r="6" spans="1:11" ht="12.75">
      <c r="A6" s="128" t="s">
        <v>228</v>
      </c>
      <c r="B6" s="129"/>
      <c r="C6" s="129"/>
      <c r="D6" s="129"/>
      <c r="E6" s="129"/>
      <c r="F6" s="129"/>
      <c r="G6" s="129"/>
      <c r="H6" s="129"/>
      <c r="I6" s="129"/>
      <c r="J6" s="129"/>
      <c r="K6" s="130"/>
    </row>
    <row r="7" spans="1:11" ht="12.75">
      <c r="A7" s="128" t="s">
        <v>109</v>
      </c>
      <c r="B7" s="129"/>
      <c r="C7" s="129"/>
      <c r="D7" s="129"/>
      <c r="E7" s="129"/>
      <c r="F7" s="129"/>
      <c r="G7" s="129"/>
      <c r="H7" s="129"/>
      <c r="I7" s="129"/>
      <c r="J7" s="129"/>
      <c r="K7" s="130"/>
    </row>
    <row r="8" spans="1:11" s="27" customFormat="1" ht="12.75">
      <c r="A8" s="98"/>
      <c r="B8" s="96"/>
      <c r="C8" s="96"/>
      <c r="D8" s="96"/>
      <c r="E8" s="96"/>
      <c r="F8" s="96"/>
      <c r="G8" s="96"/>
      <c r="H8" s="96"/>
      <c r="I8" s="96"/>
      <c r="J8" s="96"/>
      <c r="K8" s="99"/>
    </row>
    <row r="9" spans="1:11" s="27" customFormat="1" ht="12.75">
      <c r="A9" s="137" t="s">
        <v>115</v>
      </c>
      <c r="B9" s="141"/>
      <c r="C9" s="141"/>
      <c r="D9" s="141"/>
      <c r="E9" s="141"/>
      <c r="F9" s="141"/>
      <c r="G9" s="141"/>
      <c r="H9" s="141"/>
      <c r="I9" s="141"/>
      <c r="J9" s="141"/>
      <c r="K9" s="142"/>
    </row>
    <row r="10" spans="1:11" s="27" customFormat="1" ht="12.75">
      <c r="A10" s="98"/>
      <c r="B10" s="96"/>
      <c r="C10" s="96"/>
      <c r="D10" s="96"/>
      <c r="E10" s="96"/>
      <c r="F10" s="96"/>
      <c r="G10" s="96"/>
      <c r="H10" s="96"/>
      <c r="I10" s="96"/>
      <c r="J10" s="96"/>
      <c r="K10" s="99"/>
    </row>
    <row r="11" spans="1:11" ht="12.75">
      <c r="A11" s="138" t="s">
        <v>110</v>
      </c>
      <c r="B11" s="139"/>
      <c r="C11" s="139"/>
      <c r="D11" s="139"/>
      <c r="E11" s="139"/>
      <c r="F11" s="139"/>
      <c r="G11" s="139"/>
      <c r="H11" s="139"/>
      <c r="I11" s="139"/>
      <c r="J11" s="139"/>
      <c r="K11" s="140"/>
    </row>
    <row r="12" spans="1:11" s="27" customFormat="1" ht="12.75">
      <c r="A12" s="103"/>
      <c r="B12" s="97"/>
      <c r="C12" s="97"/>
      <c r="D12" s="97"/>
      <c r="E12" s="97"/>
      <c r="F12" s="97"/>
      <c r="G12" s="97"/>
      <c r="H12" s="97"/>
      <c r="I12" s="97"/>
      <c r="J12" s="97"/>
      <c r="K12" s="104"/>
    </row>
    <row r="13" spans="1:11" s="27" customFormat="1" ht="12.75">
      <c r="A13" s="138" t="s">
        <v>224</v>
      </c>
      <c r="B13" s="144"/>
      <c r="C13" s="144"/>
      <c r="D13" s="144"/>
      <c r="E13" s="144"/>
      <c r="F13" s="144"/>
      <c r="G13" s="144"/>
      <c r="H13" s="144"/>
      <c r="I13" s="144"/>
      <c r="J13" s="144"/>
      <c r="K13" s="142"/>
    </row>
    <row r="14" spans="1:11" ht="12.75">
      <c r="A14" s="134"/>
      <c r="B14" s="135"/>
      <c r="C14" s="135"/>
      <c r="D14" s="135"/>
      <c r="E14" s="135"/>
      <c r="F14" s="135"/>
      <c r="G14" s="135"/>
      <c r="H14" s="135"/>
      <c r="I14" s="135"/>
      <c r="J14" s="135"/>
      <c r="K14" s="136"/>
    </row>
    <row r="15" spans="1:11" s="27" customFormat="1" ht="12.75">
      <c r="A15" s="137" t="s">
        <v>114</v>
      </c>
      <c r="B15" s="135"/>
      <c r="C15" s="135"/>
      <c r="D15" s="135"/>
      <c r="E15" s="135"/>
      <c r="F15" s="135"/>
      <c r="G15" s="135"/>
      <c r="H15" s="135"/>
      <c r="I15" s="135"/>
      <c r="J15" s="135"/>
      <c r="K15" s="136"/>
    </row>
    <row r="16" spans="1:11" s="27" customFormat="1" ht="12.75">
      <c r="A16" s="137" t="s">
        <v>227</v>
      </c>
      <c r="B16" s="135"/>
      <c r="C16" s="135"/>
      <c r="D16" s="135"/>
      <c r="E16" s="135"/>
      <c r="F16" s="135"/>
      <c r="G16" s="135"/>
      <c r="H16" s="135"/>
      <c r="I16" s="135"/>
      <c r="J16" s="135"/>
      <c r="K16" s="136"/>
    </row>
    <row r="17" spans="1:11" s="27" customFormat="1" ht="12.75">
      <c r="A17" s="100"/>
      <c r="B17" s="101"/>
      <c r="C17" s="101"/>
      <c r="D17" s="101"/>
      <c r="E17" s="101"/>
      <c r="F17" s="101"/>
      <c r="G17" s="101"/>
      <c r="H17" s="101"/>
      <c r="I17" s="101"/>
      <c r="J17" s="101"/>
      <c r="K17" s="102"/>
    </row>
    <row r="18" spans="1:11" ht="12.75">
      <c r="A18" s="134"/>
      <c r="B18" s="135"/>
      <c r="C18" s="135"/>
      <c r="D18" s="135"/>
      <c r="E18" s="135"/>
      <c r="F18" s="135"/>
      <c r="G18" s="135"/>
      <c r="H18" s="135"/>
      <c r="I18" s="135"/>
      <c r="J18" s="135"/>
      <c r="K18" s="136"/>
    </row>
    <row r="19" spans="1:11" ht="12.75">
      <c r="A19" s="138" t="s">
        <v>111</v>
      </c>
      <c r="B19" s="139"/>
      <c r="C19" s="139"/>
      <c r="D19" s="139"/>
      <c r="E19" s="139"/>
      <c r="F19" s="139"/>
      <c r="G19" s="139"/>
      <c r="H19" s="139"/>
      <c r="I19" s="139"/>
      <c r="J19" s="139"/>
      <c r="K19" s="140"/>
    </row>
    <row r="20" spans="1:11" ht="12.75">
      <c r="A20" s="134"/>
      <c r="B20" s="135"/>
      <c r="C20" s="135"/>
      <c r="D20" s="135"/>
      <c r="E20" s="135"/>
      <c r="F20" s="135"/>
      <c r="G20" s="135"/>
      <c r="H20" s="135"/>
      <c r="I20" s="135"/>
      <c r="J20" s="135"/>
      <c r="K20" s="136"/>
    </row>
    <row r="21" spans="1:11" ht="24.75" customHeight="1">
      <c r="A21" s="128" t="s">
        <v>112</v>
      </c>
      <c r="B21" s="129"/>
      <c r="C21" s="129"/>
      <c r="D21" s="129"/>
      <c r="E21" s="129"/>
      <c r="F21" s="129"/>
      <c r="G21" s="129"/>
      <c r="H21" s="129"/>
      <c r="I21" s="129"/>
      <c r="J21" s="129"/>
      <c r="K21" s="130"/>
    </row>
    <row r="22" spans="1:11" ht="12.75">
      <c r="A22" s="134"/>
      <c r="B22" s="135"/>
      <c r="C22" s="135"/>
      <c r="D22" s="135"/>
      <c r="E22" s="135"/>
      <c r="F22" s="135"/>
      <c r="G22" s="135"/>
      <c r="H22" s="135"/>
      <c r="I22" s="135"/>
      <c r="J22" s="135"/>
      <c r="K22" s="136"/>
    </row>
    <row r="23" spans="1:11" ht="12.75">
      <c r="A23" s="137" t="s">
        <v>225</v>
      </c>
      <c r="B23" s="135"/>
      <c r="C23" s="135"/>
      <c r="D23" s="135"/>
      <c r="E23" s="135"/>
      <c r="F23" s="135"/>
      <c r="G23" s="135"/>
      <c r="H23" s="135"/>
      <c r="I23" s="135"/>
      <c r="J23" s="135"/>
      <c r="K23" s="136"/>
    </row>
    <row r="24" spans="1:11" ht="12.75">
      <c r="A24" s="137" t="s">
        <v>226</v>
      </c>
      <c r="B24" s="135"/>
      <c r="C24" s="135"/>
      <c r="D24" s="135"/>
      <c r="E24" s="135"/>
      <c r="F24" s="135"/>
      <c r="G24" s="135"/>
      <c r="H24" s="135"/>
      <c r="I24" s="135"/>
      <c r="J24" s="135"/>
      <c r="K24" s="136"/>
    </row>
    <row r="25" spans="1:11" ht="13.5" thickBot="1">
      <c r="A25" s="145" t="s">
        <v>113</v>
      </c>
      <c r="B25" s="146"/>
      <c r="C25" s="146"/>
      <c r="D25" s="146"/>
      <c r="E25" s="146"/>
      <c r="F25" s="146"/>
      <c r="G25" s="146"/>
      <c r="H25" s="146"/>
      <c r="I25" s="146"/>
      <c r="J25" s="146"/>
      <c r="K25" s="147"/>
    </row>
    <row r="26" spans="1:11" ht="13.5" thickTop="1">
      <c r="A26" s="143"/>
      <c r="B26" s="143"/>
      <c r="C26" s="143"/>
      <c r="D26" s="143"/>
      <c r="E26" s="143"/>
      <c r="F26" s="143"/>
      <c r="G26" s="143"/>
      <c r="H26" s="143"/>
      <c r="I26" s="143"/>
      <c r="J26" s="143"/>
      <c r="K26" s="143"/>
    </row>
    <row r="27" spans="1:11" ht="12.75">
      <c r="A27" s="143"/>
      <c r="B27" s="143"/>
      <c r="C27" s="143"/>
      <c r="D27" s="143"/>
      <c r="E27" s="143"/>
      <c r="F27" s="143"/>
      <c r="G27" s="143"/>
      <c r="H27" s="143"/>
      <c r="I27" s="143"/>
      <c r="J27" s="143"/>
      <c r="K27" s="143"/>
    </row>
    <row r="28" spans="1:11" ht="12.75">
      <c r="A28" s="143"/>
      <c r="B28" s="143"/>
      <c r="C28" s="143"/>
      <c r="D28" s="143"/>
      <c r="E28" s="143"/>
      <c r="F28" s="143"/>
      <c r="G28" s="143"/>
      <c r="H28" s="143"/>
      <c r="I28" s="143"/>
      <c r="J28" s="143"/>
      <c r="K28" s="143"/>
    </row>
  </sheetData>
  <sheetProtection sheet="1" objects="1" scenarios="1"/>
  <mergeCells count="24">
    <mergeCell ref="A28:K28"/>
    <mergeCell ref="A16:K16"/>
    <mergeCell ref="A24:K24"/>
    <mergeCell ref="A13:K13"/>
    <mergeCell ref="A22:K22"/>
    <mergeCell ref="A23:K23"/>
    <mergeCell ref="A25:K25"/>
    <mergeCell ref="A26:K26"/>
    <mergeCell ref="A27:K27"/>
    <mergeCell ref="A7:K7"/>
    <mergeCell ref="A15:K15"/>
    <mergeCell ref="A11:K11"/>
    <mergeCell ref="A21:K21"/>
    <mergeCell ref="A14:K14"/>
    <mergeCell ref="A18:K18"/>
    <mergeCell ref="A9:K9"/>
    <mergeCell ref="A19:K19"/>
    <mergeCell ref="A20:K20"/>
    <mergeCell ref="A6:K6"/>
    <mergeCell ref="A1:K1"/>
    <mergeCell ref="A2:K2"/>
    <mergeCell ref="A3:K3"/>
    <mergeCell ref="A4:K4"/>
    <mergeCell ref="A5:K5"/>
  </mergeCells>
  <printOptions/>
  <pageMargins left="0.75" right="0.75" top="1" bottom="1" header="0.5" footer="0.5"/>
  <pageSetup fitToHeight="1" fitToWidth="1" horizontalDpi="600" verticalDpi="600" orientation="portrait" scale="90" r:id="rId1"/>
</worksheet>
</file>

<file path=xl/worksheets/sheet2.xml><?xml version="1.0" encoding="utf-8"?>
<worksheet xmlns="http://schemas.openxmlformats.org/spreadsheetml/2006/main" xmlns:r="http://schemas.openxmlformats.org/officeDocument/2006/relationships">
  <sheetPr>
    <pageSetUpPr fitToPage="1"/>
  </sheetPr>
  <dimension ref="A1:M84"/>
  <sheetViews>
    <sheetView zoomScale="90" zoomScaleNormal="90" zoomScalePageLayoutView="0" workbookViewId="0" topLeftCell="A1">
      <selection activeCell="B20" sqref="B20"/>
    </sheetView>
  </sheetViews>
  <sheetFormatPr defaultColWidth="9.140625" defaultRowHeight="12.75"/>
  <cols>
    <col min="1" max="1" width="9.8515625" style="0" customWidth="1"/>
    <col min="2" max="2" width="49.421875" style="0" customWidth="1"/>
    <col min="3" max="3" width="10.57421875" style="0" customWidth="1"/>
    <col min="4" max="4" width="13.8515625" style="0" bestFit="1" customWidth="1"/>
    <col min="5" max="5" width="13.8515625" style="0" customWidth="1"/>
    <col min="6" max="6" width="15.00390625" style="0" bestFit="1" customWidth="1"/>
    <col min="7" max="7" width="21.00390625" style="0" bestFit="1" customWidth="1"/>
  </cols>
  <sheetData>
    <row r="1" spans="2:4" ht="15.75">
      <c r="B1" s="13"/>
      <c r="C1" s="14" t="s">
        <v>15</v>
      </c>
      <c r="D1" s="13"/>
    </row>
    <row r="2" spans="1:13" ht="25.5">
      <c r="A2" s="2" t="s">
        <v>2</v>
      </c>
      <c r="B2" s="2" t="s">
        <v>0</v>
      </c>
      <c r="C2" s="2" t="s">
        <v>5</v>
      </c>
      <c r="D2" s="2" t="s">
        <v>6</v>
      </c>
      <c r="E2" s="2" t="s">
        <v>7</v>
      </c>
      <c r="F2" s="8" t="s">
        <v>9</v>
      </c>
      <c r="G2" s="8" t="s">
        <v>11</v>
      </c>
      <c r="I2" s="27"/>
      <c r="J2" s="27"/>
      <c r="K2" s="27"/>
      <c r="L2" s="27"/>
      <c r="M2" s="27"/>
    </row>
    <row r="3" spans="1:13" s="27" customFormat="1" ht="25.5" customHeight="1">
      <c r="A3" s="2">
        <v>1</v>
      </c>
      <c r="B3" s="46" t="s">
        <v>116</v>
      </c>
      <c r="C3" s="47"/>
      <c r="D3" s="47"/>
      <c r="E3" s="47"/>
      <c r="F3" s="105"/>
      <c r="G3" s="8"/>
      <c r="I3"/>
      <c r="J3"/>
      <c r="K3"/>
      <c r="L3"/>
      <c r="M3"/>
    </row>
    <row r="4" spans="1:9" ht="12.75">
      <c r="A4" s="48" t="s">
        <v>24</v>
      </c>
      <c r="B4" s="60" t="s">
        <v>99</v>
      </c>
      <c r="C4" s="47"/>
      <c r="D4" s="47"/>
      <c r="E4" s="170"/>
      <c r="F4" s="171"/>
      <c r="G4" s="1"/>
      <c r="I4" s="70"/>
    </row>
    <row r="5" spans="1:13" s="27" customFormat="1" ht="12.75" customHeight="1" thickBot="1">
      <c r="A5" s="49" t="s">
        <v>25</v>
      </c>
      <c r="B5" s="61" t="s">
        <v>100</v>
      </c>
      <c r="C5" s="59"/>
      <c r="D5" s="59"/>
      <c r="E5" s="59"/>
      <c r="F5" s="59"/>
      <c r="G5" s="12"/>
      <c r="I5"/>
      <c r="J5"/>
      <c r="K5"/>
      <c r="L5"/>
      <c r="M5"/>
    </row>
    <row r="6" spans="1:13" s="27" customFormat="1" ht="12.75" customHeight="1">
      <c r="A6" s="50"/>
      <c r="B6" s="51"/>
      <c r="C6" s="52"/>
      <c r="D6" s="52"/>
      <c r="E6" s="52"/>
      <c r="F6" s="52"/>
      <c r="G6" s="52"/>
      <c r="I6"/>
      <c r="J6"/>
      <c r="K6"/>
      <c r="L6"/>
      <c r="M6"/>
    </row>
    <row r="7" spans="1:7" ht="38.25">
      <c r="A7" s="2">
        <v>2</v>
      </c>
      <c r="B7" s="62" t="s">
        <v>82</v>
      </c>
      <c r="C7" s="6" t="s">
        <v>16</v>
      </c>
      <c r="D7" s="2" t="s">
        <v>3</v>
      </c>
      <c r="E7" s="6" t="s">
        <v>10</v>
      </c>
      <c r="F7" s="6" t="s">
        <v>13</v>
      </c>
      <c r="G7" s="8" t="s">
        <v>12</v>
      </c>
    </row>
    <row r="8" spans="1:7" ht="12.75">
      <c r="A8" s="18" t="s">
        <v>24</v>
      </c>
      <c r="B8" s="7" t="s">
        <v>37</v>
      </c>
      <c r="C8" s="11">
        <v>1040</v>
      </c>
      <c r="D8" s="22">
        <f>IF(SUM('Labor Rates'!C5:G5)&gt;0,AVERAGE('Labor Rates'!C5:G5),0)</f>
        <v>0</v>
      </c>
      <c r="E8" s="10">
        <v>5</v>
      </c>
      <c r="F8" s="22">
        <f aca="true" t="shared" si="0" ref="F8:F25">+E8*D8*C8</f>
        <v>0</v>
      </c>
      <c r="G8" s="9"/>
    </row>
    <row r="9" spans="1:7" ht="12.75">
      <c r="A9" s="18" t="s">
        <v>25</v>
      </c>
      <c r="B9" s="7" t="s">
        <v>38</v>
      </c>
      <c r="C9" s="11">
        <v>1040</v>
      </c>
      <c r="D9" s="22">
        <f>IF(SUM('Labor Rates'!C6:G6)&gt;0,AVERAGE('Labor Rates'!C6:G6),0)</f>
        <v>0</v>
      </c>
      <c r="E9" s="10">
        <v>5</v>
      </c>
      <c r="F9" s="22">
        <f t="shared" si="0"/>
        <v>0</v>
      </c>
      <c r="G9" s="9"/>
    </row>
    <row r="10" spans="1:7" ht="12.75">
      <c r="A10" s="18" t="s">
        <v>26</v>
      </c>
      <c r="B10" s="7" t="s">
        <v>43</v>
      </c>
      <c r="C10" s="11">
        <v>1040</v>
      </c>
      <c r="D10" s="22">
        <f>IF(SUM('Labor Rates'!C7:G7)&gt;0,AVERAGE('Labor Rates'!C7:G7),0)</f>
        <v>0</v>
      </c>
      <c r="E10" s="10">
        <v>5</v>
      </c>
      <c r="F10" s="22">
        <f t="shared" si="0"/>
        <v>0</v>
      </c>
      <c r="G10" s="9"/>
    </row>
    <row r="11" spans="1:7" ht="12.75">
      <c r="A11" s="18" t="s">
        <v>27</v>
      </c>
      <c r="B11" s="7" t="s">
        <v>144</v>
      </c>
      <c r="C11" s="11">
        <v>2080</v>
      </c>
      <c r="D11" s="22">
        <f>IF(SUM('Labor Rates'!C8:G8)&gt;0,AVERAGE('Labor Rates'!C8:G8),0)</f>
        <v>0</v>
      </c>
      <c r="E11" s="10">
        <v>5</v>
      </c>
      <c r="F11" s="22">
        <f t="shared" si="0"/>
        <v>0</v>
      </c>
      <c r="G11" s="9"/>
    </row>
    <row r="12" spans="1:7" ht="12.75">
      <c r="A12" s="18" t="s">
        <v>28</v>
      </c>
      <c r="B12" s="7" t="s">
        <v>145</v>
      </c>
      <c r="C12" s="11">
        <v>2080</v>
      </c>
      <c r="D12" s="22">
        <f>IF(SUM('Labor Rates'!C9:G9)&gt;0,AVERAGE('Labor Rates'!C9:G9),0)</f>
        <v>0</v>
      </c>
      <c r="E12" s="10">
        <v>5</v>
      </c>
      <c r="F12" s="22">
        <f t="shared" si="0"/>
        <v>0</v>
      </c>
      <c r="G12" s="9"/>
    </row>
    <row r="13" spans="1:7" ht="12.75">
      <c r="A13" s="89" t="s">
        <v>29</v>
      </c>
      <c r="B13" s="7" t="s">
        <v>39</v>
      </c>
      <c r="C13" s="11">
        <v>2080</v>
      </c>
      <c r="D13" s="22">
        <f>IF(SUM('Labor Rates'!C10:G10)&gt;0,AVERAGE('Labor Rates'!C10:G10),0)</f>
        <v>0</v>
      </c>
      <c r="E13" s="10">
        <v>5</v>
      </c>
      <c r="F13" s="22">
        <f t="shared" si="0"/>
        <v>0</v>
      </c>
      <c r="G13" s="9"/>
    </row>
    <row r="14" spans="1:7" ht="12.75">
      <c r="A14" s="89" t="s">
        <v>30</v>
      </c>
      <c r="B14" s="7" t="s">
        <v>45</v>
      </c>
      <c r="C14" s="11">
        <v>520</v>
      </c>
      <c r="D14" s="22">
        <f>IF(SUM('Labor Rates'!C11:G11)&gt;0,AVERAGE('Labor Rates'!C11:G11),0)</f>
        <v>0</v>
      </c>
      <c r="E14" s="10">
        <v>5</v>
      </c>
      <c r="F14" s="22">
        <f t="shared" si="0"/>
        <v>0</v>
      </c>
      <c r="G14" s="9"/>
    </row>
    <row r="15" spans="1:7" s="27" customFormat="1" ht="12.75">
      <c r="A15" s="89" t="s">
        <v>34</v>
      </c>
      <c r="B15" s="7" t="s">
        <v>117</v>
      </c>
      <c r="C15" s="11">
        <v>1040</v>
      </c>
      <c r="D15" s="22">
        <f>IF(SUM('Labor Rates'!C12:G12)&gt;0,AVERAGE('Labor Rates'!C12:G12),0)</f>
        <v>0</v>
      </c>
      <c r="E15" s="10">
        <v>5</v>
      </c>
      <c r="F15" s="22">
        <f>+E15*D15*C15</f>
        <v>0</v>
      </c>
      <c r="G15" s="9"/>
    </row>
    <row r="16" spans="1:7" s="27" customFormat="1" ht="12.75">
      <c r="A16" s="89" t="s">
        <v>46</v>
      </c>
      <c r="B16" s="7" t="s">
        <v>118</v>
      </c>
      <c r="C16" s="11">
        <v>520</v>
      </c>
      <c r="D16" s="22">
        <f>IF(SUM('Labor Rates'!C13:G13)&gt;0,AVERAGE('Labor Rates'!C13:G13),0)</f>
        <v>0</v>
      </c>
      <c r="E16" s="10">
        <v>5</v>
      </c>
      <c r="F16" s="22">
        <f>+E16*D16*C16</f>
        <v>0</v>
      </c>
      <c r="G16" s="9"/>
    </row>
    <row r="17" spans="1:7" s="27" customFormat="1" ht="12.75">
      <c r="A17" s="89" t="s">
        <v>35</v>
      </c>
      <c r="B17" s="7" t="s">
        <v>119</v>
      </c>
      <c r="C17" s="11">
        <v>520</v>
      </c>
      <c r="D17" s="22">
        <f>IF(SUM('Labor Rates'!C14:G14)&gt;0,AVERAGE('Labor Rates'!C14:G14),0)</f>
        <v>0</v>
      </c>
      <c r="E17" s="10">
        <v>5</v>
      </c>
      <c r="F17" s="22">
        <f>+E17*D17*C17</f>
        <v>0</v>
      </c>
      <c r="G17" s="9"/>
    </row>
    <row r="18" spans="1:7" s="27" customFormat="1" ht="12.75">
      <c r="A18" s="89" t="s">
        <v>36</v>
      </c>
      <c r="B18" s="7" t="s">
        <v>120</v>
      </c>
      <c r="C18" s="11">
        <v>520</v>
      </c>
      <c r="D18" s="22">
        <f>IF(SUM('Labor Rates'!C15:G15)&gt;0,AVERAGE('Labor Rates'!C15:G15),0)</f>
        <v>0</v>
      </c>
      <c r="E18" s="10">
        <v>5</v>
      </c>
      <c r="F18" s="22">
        <f>+E18*D18*C18</f>
        <v>0</v>
      </c>
      <c r="G18" s="9"/>
    </row>
    <row r="19" spans="1:7" s="27" customFormat="1" ht="12.75">
      <c r="A19" s="89" t="s">
        <v>47</v>
      </c>
      <c r="B19" s="7" t="s">
        <v>131</v>
      </c>
      <c r="C19" s="11">
        <v>520</v>
      </c>
      <c r="D19" s="22">
        <f>IF(SUM('Labor Rates'!C16:G16)&gt;0,AVERAGE('Labor Rates'!C16:G16),0)</f>
        <v>0</v>
      </c>
      <c r="E19" s="10">
        <v>5</v>
      </c>
      <c r="F19" s="22">
        <f>+E19*D19*C19</f>
        <v>0</v>
      </c>
      <c r="G19" s="9"/>
    </row>
    <row r="20" spans="1:7" s="27" customFormat="1" ht="12.75">
      <c r="A20" s="89" t="s">
        <v>48</v>
      </c>
      <c r="B20" s="7" t="s">
        <v>132</v>
      </c>
      <c r="C20" s="11">
        <v>520</v>
      </c>
      <c r="D20" s="22">
        <f>IF(SUM('Labor Rates'!C17:G17)&gt;0,AVERAGE('Labor Rates'!C17:G17),0)</f>
        <v>0</v>
      </c>
      <c r="E20" s="10">
        <v>5</v>
      </c>
      <c r="F20" s="22">
        <f>+E20*D20*C20</f>
        <v>0</v>
      </c>
      <c r="G20" s="9"/>
    </row>
    <row r="21" spans="1:7" ht="12.75">
      <c r="A21" s="89" t="s">
        <v>55</v>
      </c>
      <c r="B21" s="7" t="s">
        <v>42</v>
      </c>
      <c r="C21" s="11">
        <v>520</v>
      </c>
      <c r="D21" s="22">
        <f>IF(SUM('Labor Rates'!C18:G18)&gt;0,AVERAGE('Labor Rates'!C18:G18),0)</f>
        <v>0</v>
      </c>
      <c r="E21" s="10">
        <v>5</v>
      </c>
      <c r="F21" s="22">
        <f t="shared" si="0"/>
        <v>0</v>
      </c>
      <c r="G21" s="9"/>
    </row>
    <row r="22" spans="1:7" ht="12.75">
      <c r="A22" s="18" t="s">
        <v>56</v>
      </c>
      <c r="B22" s="7" t="s">
        <v>49</v>
      </c>
      <c r="C22" s="11">
        <v>260</v>
      </c>
      <c r="D22" s="22">
        <f>IF(SUM('Labor Rates'!C19:G19)&gt;0,AVERAGE('Labor Rates'!C19:G19),0)</f>
        <v>0</v>
      </c>
      <c r="E22" s="10">
        <v>5</v>
      </c>
      <c r="F22" s="22">
        <f>+E22*D22*C22</f>
        <v>0</v>
      </c>
      <c r="G22" s="9"/>
    </row>
    <row r="23" spans="1:7" ht="12.75">
      <c r="A23" s="18" t="s">
        <v>57</v>
      </c>
      <c r="B23" s="7" t="s">
        <v>50</v>
      </c>
      <c r="C23" s="11">
        <v>260</v>
      </c>
      <c r="D23" s="22">
        <f>IF(SUM('Labor Rates'!C20:G20)&gt;0,AVERAGE('Labor Rates'!C20:G20),0)</f>
        <v>0</v>
      </c>
      <c r="E23" s="10">
        <v>5</v>
      </c>
      <c r="F23" s="22">
        <f>+E23*D23*C23</f>
        <v>0</v>
      </c>
      <c r="G23" s="9"/>
    </row>
    <row r="24" spans="1:7" ht="12.75">
      <c r="A24" s="18" t="s">
        <v>58</v>
      </c>
      <c r="B24" s="7" t="s">
        <v>44</v>
      </c>
      <c r="C24" s="11">
        <v>520</v>
      </c>
      <c r="D24" s="22">
        <f>IF(SUM('Labor Rates'!C21:G21)&gt;0,AVERAGE('Labor Rates'!C21:G21),0)</f>
        <v>0</v>
      </c>
      <c r="E24" s="10">
        <v>5</v>
      </c>
      <c r="F24" s="22">
        <f t="shared" si="0"/>
        <v>0</v>
      </c>
      <c r="G24" s="9"/>
    </row>
    <row r="25" spans="1:7" ht="12.75">
      <c r="A25" s="21" t="s">
        <v>60</v>
      </c>
      <c r="B25" s="7" t="s">
        <v>40</v>
      </c>
      <c r="C25" s="11">
        <v>520</v>
      </c>
      <c r="D25" s="22">
        <f>IF(SUM('Labor Rates'!C22:G22)&gt;0,AVERAGE('Labor Rates'!C22:G22),0)</f>
        <v>0</v>
      </c>
      <c r="E25" s="10">
        <v>5</v>
      </c>
      <c r="F25" s="22">
        <f t="shared" si="0"/>
        <v>0</v>
      </c>
      <c r="G25" s="9"/>
    </row>
    <row r="26" spans="1:7" ht="12.75">
      <c r="A26" s="25"/>
      <c r="B26" s="181" t="s">
        <v>98</v>
      </c>
      <c r="C26" s="179"/>
      <c r="D26" s="179"/>
      <c r="E26" s="182"/>
      <c r="F26" s="171"/>
      <c r="G26" s="22">
        <f>SUM(F8:F25)</f>
        <v>0</v>
      </c>
    </row>
    <row r="27" spans="1:7" ht="12.75">
      <c r="A27" s="178"/>
      <c r="B27" s="179"/>
      <c r="C27" s="179"/>
      <c r="D27" s="179"/>
      <c r="E27" s="179"/>
      <c r="F27" s="179"/>
      <c r="G27" s="180"/>
    </row>
    <row r="28" spans="1:7" ht="38.25">
      <c r="A28" s="2">
        <v>3</v>
      </c>
      <c r="B28" s="63" t="s">
        <v>136</v>
      </c>
      <c r="C28" s="6" t="s">
        <v>8</v>
      </c>
      <c r="D28" s="2" t="s">
        <v>1</v>
      </c>
      <c r="E28" s="6" t="s">
        <v>10</v>
      </c>
      <c r="F28" s="6" t="s">
        <v>14</v>
      </c>
      <c r="G28" s="8" t="s">
        <v>12</v>
      </c>
    </row>
    <row r="29" spans="1:7" ht="12.75">
      <c r="A29" s="18"/>
      <c r="B29" s="4" t="s">
        <v>19</v>
      </c>
      <c r="C29" s="6"/>
      <c r="D29" s="2"/>
      <c r="E29" s="6"/>
      <c r="F29" s="6"/>
      <c r="G29" s="8"/>
    </row>
    <row r="30" spans="1:7" ht="12.75">
      <c r="A30" s="18" t="s">
        <v>24</v>
      </c>
      <c r="B30" s="19" t="s">
        <v>20</v>
      </c>
      <c r="C30" s="6">
        <v>100</v>
      </c>
      <c r="D30" s="1"/>
      <c r="E30" s="6">
        <v>5</v>
      </c>
      <c r="F30" s="22">
        <f aca="true" t="shared" si="1" ref="F30:F45">+E30*D30*C30</f>
        <v>0</v>
      </c>
      <c r="G30" s="8"/>
    </row>
    <row r="31" spans="1:7" ht="12.75">
      <c r="A31" s="18" t="s">
        <v>25</v>
      </c>
      <c r="B31" s="19" t="s">
        <v>21</v>
      </c>
      <c r="C31" s="6">
        <v>10</v>
      </c>
      <c r="D31" s="1"/>
      <c r="E31" s="6">
        <v>5</v>
      </c>
      <c r="F31" s="22">
        <f t="shared" si="1"/>
        <v>0</v>
      </c>
      <c r="G31" s="8"/>
    </row>
    <row r="32" spans="1:7" ht="12.75">
      <c r="A32" s="18" t="s">
        <v>26</v>
      </c>
      <c r="B32" s="19" t="s">
        <v>22</v>
      </c>
      <c r="C32" s="6">
        <v>100</v>
      </c>
      <c r="D32" s="1"/>
      <c r="E32" s="6">
        <v>5</v>
      </c>
      <c r="F32" s="22">
        <f t="shared" si="1"/>
        <v>0</v>
      </c>
      <c r="G32" s="8"/>
    </row>
    <row r="33" spans="1:7" ht="12.75">
      <c r="A33" s="18"/>
      <c r="B33" s="4" t="s">
        <v>23</v>
      </c>
      <c r="C33" s="6"/>
      <c r="D33" s="2"/>
      <c r="E33" s="6"/>
      <c r="F33" s="23"/>
      <c r="G33" s="8"/>
    </row>
    <row r="34" spans="1:7" ht="12.75">
      <c r="A34" s="18" t="s">
        <v>27</v>
      </c>
      <c r="B34" s="19" t="s">
        <v>20</v>
      </c>
      <c r="C34" s="6">
        <v>100</v>
      </c>
      <c r="D34" s="1"/>
      <c r="E34" s="6">
        <v>5</v>
      </c>
      <c r="F34" s="22">
        <f t="shared" si="1"/>
        <v>0</v>
      </c>
      <c r="G34" s="8"/>
    </row>
    <row r="35" spans="1:7" ht="12.75">
      <c r="A35" s="18" t="s">
        <v>28</v>
      </c>
      <c r="B35" s="19" t="s">
        <v>21</v>
      </c>
      <c r="C35" s="6">
        <v>10</v>
      </c>
      <c r="D35" s="1"/>
      <c r="E35" s="6">
        <v>5</v>
      </c>
      <c r="F35" s="22">
        <f t="shared" si="1"/>
        <v>0</v>
      </c>
      <c r="G35" s="8"/>
    </row>
    <row r="36" spans="1:7" ht="12.75">
      <c r="A36" s="18" t="s">
        <v>29</v>
      </c>
      <c r="B36" s="19" t="s">
        <v>22</v>
      </c>
      <c r="C36" s="6">
        <v>100</v>
      </c>
      <c r="D36" s="1"/>
      <c r="E36" s="6">
        <v>5</v>
      </c>
      <c r="F36" s="22">
        <f t="shared" si="1"/>
        <v>0</v>
      </c>
      <c r="G36" s="8"/>
    </row>
    <row r="37" spans="1:7" ht="12.75">
      <c r="A37" s="18"/>
      <c r="B37" s="4" t="s">
        <v>33</v>
      </c>
      <c r="C37" s="6"/>
      <c r="D37" s="2"/>
      <c r="E37" s="6"/>
      <c r="F37" s="23"/>
      <c r="G37" s="8"/>
    </row>
    <row r="38" spans="1:7" ht="12.75">
      <c r="A38" s="18" t="s">
        <v>30</v>
      </c>
      <c r="B38" s="19" t="s">
        <v>20</v>
      </c>
      <c r="C38" s="6">
        <v>100</v>
      </c>
      <c r="D38" s="1"/>
      <c r="E38" s="6">
        <v>5</v>
      </c>
      <c r="F38" s="22">
        <f t="shared" si="1"/>
        <v>0</v>
      </c>
      <c r="G38" s="8"/>
    </row>
    <row r="39" spans="1:7" ht="12.75">
      <c r="A39" s="18" t="s">
        <v>34</v>
      </c>
      <c r="B39" s="19" t="s">
        <v>21</v>
      </c>
      <c r="C39" s="4">
        <v>100</v>
      </c>
      <c r="D39" s="1"/>
      <c r="E39" s="10">
        <v>5</v>
      </c>
      <c r="F39" s="22">
        <f t="shared" si="1"/>
        <v>0</v>
      </c>
      <c r="G39" s="9"/>
    </row>
    <row r="40" spans="1:7" ht="12.75">
      <c r="A40" s="21" t="s">
        <v>46</v>
      </c>
      <c r="B40" s="19" t="s">
        <v>22</v>
      </c>
      <c r="C40" s="4">
        <v>20</v>
      </c>
      <c r="D40" s="1"/>
      <c r="E40" s="10">
        <v>5</v>
      </c>
      <c r="F40" s="22">
        <f t="shared" si="1"/>
        <v>0</v>
      </c>
      <c r="G40" s="9"/>
    </row>
    <row r="41" spans="1:7" ht="12.75">
      <c r="A41" s="17"/>
      <c r="B41" s="20" t="s">
        <v>31</v>
      </c>
      <c r="C41" s="4"/>
      <c r="D41" s="25"/>
      <c r="E41" s="10"/>
      <c r="F41" s="22"/>
      <c r="G41" s="9"/>
    </row>
    <row r="42" spans="1:7" ht="12.75">
      <c r="A42" s="17" t="s">
        <v>35</v>
      </c>
      <c r="B42" s="19" t="s">
        <v>20</v>
      </c>
      <c r="C42" s="4">
        <v>50</v>
      </c>
      <c r="D42" s="1"/>
      <c r="E42" s="10">
        <v>5</v>
      </c>
      <c r="F42" s="22">
        <f>+E42*D42*C42</f>
        <v>0</v>
      </c>
      <c r="G42" s="9"/>
    </row>
    <row r="43" spans="1:7" ht="12.75">
      <c r="A43" s="17" t="s">
        <v>36</v>
      </c>
      <c r="B43" s="19" t="s">
        <v>21</v>
      </c>
      <c r="C43" s="4">
        <v>10</v>
      </c>
      <c r="D43" s="1"/>
      <c r="E43" s="10">
        <v>5</v>
      </c>
      <c r="F43" s="22">
        <f>+E43*D43*C43</f>
        <v>0</v>
      </c>
      <c r="G43" s="9"/>
    </row>
    <row r="44" spans="1:13" ht="12.75">
      <c r="A44" s="17" t="s">
        <v>47</v>
      </c>
      <c r="B44" s="19" t="s">
        <v>22</v>
      </c>
      <c r="C44" s="4">
        <v>50</v>
      </c>
      <c r="D44" s="1"/>
      <c r="E44" s="10">
        <v>5</v>
      </c>
      <c r="F44" s="22">
        <f>+E44*D44*C44</f>
        <v>0</v>
      </c>
      <c r="G44" s="9"/>
      <c r="I44" s="27"/>
      <c r="J44" s="27"/>
      <c r="K44" s="27"/>
      <c r="L44" s="27"/>
      <c r="M44" s="27"/>
    </row>
    <row r="45" spans="1:13" ht="12.75">
      <c r="A45" s="17" t="s">
        <v>48</v>
      </c>
      <c r="B45" s="20" t="s">
        <v>32</v>
      </c>
      <c r="C45" s="4">
        <v>2</v>
      </c>
      <c r="D45" s="1"/>
      <c r="E45" s="10">
        <v>5</v>
      </c>
      <c r="F45" s="22">
        <f t="shared" si="1"/>
        <v>0</v>
      </c>
      <c r="G45" s="9"/>
      <c r="I45" s="27"/>
      <c r="J45" s="27"/>
      <c r="K45" s="27"/>
      <c r="L45" s="27"/>
      <c r="M45" s="27"/>
    </row>
    <row r="46" spans="1:13" ht="12.75">
      <c r="A46" s="26"/>
      <c r="B46" s="172" t="s">
        <v>229</v>
      </c>
      <c r="C46" s="173"/>
      <c r="D46" s="173"/>
      <c r="E46" s="174"/>
      <c r="F46" s="171"/>
      <c r="G46" s="22">
        <f>SUM(F29:F45)</f>
        <v>0</v>
      </c>
      <c r="I46" s="70"/>
      <c r="J46" s="27"/>
      <c r="K46" s="27"/>
      <c r="L46" s="27"/>
      <c r="M46" s="27"/>
    </row>
    <row r="47" spans="1:12" ht="25.5">
      <c r="A47" s="110"/>
      <c r="B47" s="111"/>
      <c r="C47" s="111"/>
      <c r="D47" s="113" t="s">
        <v>84</v>
      </c>
      <c r="E47" s="113" t="s">
        <v>85</v>
      </c>
      <c r="F47" s="111"/>
      <c r="G47" s="11" t="s">
        <v>134</v>
      </c>
      <c r="I47" s="27"/>
      <c r="J47" s="27"/>
      <c r="K47" s="27"/>
      <c r="L47" s="27"/>
    </row>
    <row r="48" spans="1:7" s="27" customFormat="1" ht="27" customHeight="1">
      <c r="A48" s="58">
        <v>4</v>
      </c>
      <c r="B48" s="64" t="s">
        <v>133</v>
      </c>
      <c r="C48" s="112"/>
      <c r="D48" s="109"/>
      <c r="E48" s="4">
        <v>60</v>
      </c>
      <c r="F48" s="116"/>
      <c r="G48" s="114">
        <f>D48*E48</f>
        <v>0</v>
      </c>
    </row>
    <row r="49" spans="1:7" s="27" customFormat="1" ht="12.75">
      <c r="A49" s="44"/>
      <c r="B49" s="45"/>
      <c r="C49" s="56"/>
      <c r="D49" s="45"/>
      <c r="E49" s="45"/>
      <c r="F49" s="56"/>
      <c r="G49" s="57"/>
    </row>
    <row r="50" spans="1:7" s="27" customFormat="1" ht="25.5">
      <c r="A50" s="2">
        <v>5</v>
      </c>
      <c r="B50" s="53" t="s">
        <v>137</v>
      </c>
      <c r="C50" s="8" t="s">
        <v>83</v>
      </c>
      <c r="D50" s="6" t="s">
        <v>84</v>
      </c>
      <c r="E50" s="6" t="s">
        <v>85</v>
      </c>
      <c r="F50" s="8" t="s">
        <v>86</v>
      </c>
      <c r="G50" s="8" t="s">
        <v>12</v>
      </c>
    </row>
    <row r="51" spans="1:7" s="27" customFormat="1" ht="12.75">
      <c r="A51" s="18" t="s">
        <v>24</v>
      </c>
      <c r="B51" s="30" t="s">
        <v>87</v>
      </c>
      <c r="C51" s="54">
        <v>35</v>
      </c>
      <c r="D51" s="1"/>
      <c r="E51" s="66">
        <v>60</v>
      </c>
      <c r="F51" s="22">
        <f aca="true" t="shared" si="2" ref="F51:F63">+E51*D51*C51</f>
        <v>0</v>
      </c>
      <c r="G51" s="9"/>
    </row>
    <row r="52" spans="1:7" s="27" customFormat="1" ht="12.75">
      <c r="A52" s="18" t="s">
        <v>25</v>
      </c>
      <c r="B52" s="30" t="s">
        <v>88</v>
      </c>
      <c r="C52" s="54">
        <v>1</v>
      </c>
      <c r="D52" s="86"/>
      <c r="E52" s="66">
        <v>60</v>
      </c>
      <c r="F52" s="22">
        <f t="shared" si="2"/>
        <v>0</v>
      </c>
      <c r="G52" s="9"/>
    </row>
    <row r="53" spans="1:7" s="27" customFormat="1" ht="12.75">
      <c r="A53" s="21" t="s">
        <v>26</v>
      </c>
      <c r="B53" s="30" t="s">
        <v>89</v>
      </c>
      <c r="C53" s="54">
        <v>20</v>
      </c>
      <c r="D53" s="86"/>
      <c r="E53" s="66">
        <v>60</v>
      </c>
      <c r="F53" s="22">
        <f t="shared" si="2"/>
        <v>0</v>
      </c>
      <c r="G53" s="9"/>
    </row>
    <row r="54" spans="1:7" s="27" customFormat="1" ht="12.75">
      <c r="A54" s="21" t="s">
        <v>27</v>
      </c>
      <c r="B54" s="30" t="s">
        <v>90</v>
      </c>
      <c r="C54" s="54">
        <v>80</v>
      </c>
      <c r="D54" s="86"/>
      <c r="E54" s="66">
        <v>60</v>
      </c>
      <c r="F54" s="22">
        <f t="shared" si="2"/>
        <v>0</v>
      </c>
      <c r="G54" s="9"/>
    </row>
    <row r="55" spans="1:7" s="27" customFormat="1" ht="12.75">
      <c r="A55" s="21" t="s">
        <v>28</v>
      </c>
      <c r="B55" s="30" t="s">
        <v>91</v>
      </c>
      <c r="C55" s="54">
        <v>550</v>
      </c>
      <c r="D55" s="86"/>
      <c r="E55" s="66">
        <v>60</v>
      </c>
      <c r="F55" s="22">
        <f t="shared" si="2"/>
        <v>0</v>
      </c>
      <c r="G55" s="9"/>
    </row>
    <row r="56" spans="1:7" s="27" customFormat="1" ht="12.75">
      <c r="A56" s="21" t="s">
        <v>29</v>
      </c>
      <c r="B56" s="30" t="s">
        <v>92</v>
      </c>
      <c r="C56" s="54">
        <v>10</v>
      </c>
      <c r="D56" s="86"/>
      <c r="E56" s="66">
        <v>60</v>
      </c>
      <c r="F56" s="22">
        <f t="shared" si="2"/>
        <v>0</v>
      </c>
      <c r="G56" s="9"/>
    </row>
    <row r="57" spans="1:7" s="27" customFormat="1" ht="12.75">
      <c r="A57" s="21" t="s">
        <v>30</v>
      </c>
      <c r="B57" s="30" t="s">
        <v>95</v>
      </c>
      <c r="C57" s="54">
        <v>40</v>
      </c>
      <c r="D57" s="86"/>
      <c r="E57" s="66">
        <v>60</v>
      </c>
      <c r="F57" s="22">
        <f t="shared" si="2"/>
        <v>0</v>
      </c>
      <c r="G57" s="9"/>
    </row>
    <row r="58" spans="1:7" s="27" customFormat="1" ht="12.75">
      <c r="A58" s="65" t="s">
        <v>34</v>
      </c>
      <c r="B58" s="30" t="s">
        <v>96</v>
      </c>
      <c r="C58" s="54">
        <v>110</v>
      </c>
      <c r="D58" s="86"/>
      <c r="E58" s="66">
        <v>60</v>
      </c>
      <c r="F58" s="22">
        <f t="shared" si="2"/>
        <v>0</v>
      </c>
      <c r="G58" s="9"/>
    </row>
    <row r="59" spans="1:7" s="27" customFormat="1" ht="12.75">
      <c r="A59" s="65" t="s">
        <v>46</v>
      </c>
      <c r="B59" s="30" t="s">
        <v>93</v>
      </c>
      <c r="C59" s="54">
        <v>15</v>
      </c>
      <c r="D59" s="86"/>
      <c r="E59" s="66">
        <v>60</v>
      </c>
      <c r="F59" s="22">
        <f t="shared" si="2"/>
        <v>0</v>
      </c>
      <c r="G59" s="9"/>
    </row>
    <row r="60" spans="1:7" s="27" customFormat="1" ht="12.75">
      <c r="A60" s="65" t="s">
        <v>35</v>
      </c>
      <c r="B60" s="30" t="s">
        <v>94</v>
      </c>
      <c r="C60" s="54">
        <v>20</v>
      </c>
      <c r="D60" s="86"/>
      <c r="E60" s="66">
        <v>60</v>
      </c>
      <c r="F60" s="22">
        <f t="shared" si="2"/>
        <v>0</v>
      </c>
      <c r="G60" s="9"/>
    </row>
    <row r="61" spans="1:7" s="27" customFormat="1" ht="12.75">
      <c r="A61" s="65" t="s">
        <v>36</v>
      </c>
      <c r="B61" s="30" t="s">
        <v>97</v>
      </c>
      <c r="C61" s="54">
        <v>9</v>
      </c>
      <c r="D61" s="86"/>
      <c r="E61" s="66">
        <v>60</v>
      </c>
      <c r="F61" s="22">
        <f t="shared" si="2"/>
        <v>0</v>
      </c>
      <c r="G61" s="9"/>
    </row>
    <row r="62" spans="1:13" s="27" customFormat="1" ht="25.5">
      <c r="A62" s="65" t="s">
        <v>47</v>
      </c>
      <c r="B62" s="7" t="s">
        <v>106</v>
      </c>
      <c r="C62" s="54">
        <v>110</v>
      </c>
      <c r="D62" s="86"/>
      <c r="E62" s="10">
        <v>60</v>
      </c>
      <c r="F62" s="22">
        <f t="shared" si="2"/>
        <v>0</v>
      </c>
      <c r="G62" s="9"/>
      <c r="I62"/>
      <c r="J62"/>
      <c r="K62"/>
      <c r="L62"/>
      <c r="M62"/>
    </row>
    <row r="63" spans="1:7" s="27" customFormat="1" ht="12.75">
      <c r="A63" s="65" t="s">
        <v>48</v>
      </c>
      <c r="B63" s="30" t="s">
        <v>135</v>
      </c>
      <c r="C63" s="115">
        <v>200</v>
      </c>
      <c r="D63" s="86"/>
      <c r="E63" s="10">
        <v>60</v>
      </c>
      <c r="F63" s="22">
        <f t="shared" si="2"/>
        <v>0</v>
      </c>
      <c r="G63" s="9"/>
    </row>
    <row r="64" spans="1:7" s="27" customFormat="1" ht="12.75">
      <c r="A64" s="55"/>
      <c r="B64" s="172" t="s">
        <v>230</v>
      </c>
      <c r="C64" s="173"/>
      <c r="D64" s="173"/>
      <c r="E64" s="174"/>
      <c r="F64" s="171"/>
      <c r="G64" s="22">
        <f>SUM(F51:F63)</f>
        <v>0</v>
      </c>
    </row>
    <row r="65" spans="1:7" s="27" customFormat="1" ht="12.75">
      <c r="A65" s="55"/>
      <c r="B65" s="67"/>
      <c r="C65" s="68"/>
      <c r="D65" s="68"/>
      <c r="E65" s="68"/>
      <c r="F65" s="68"/>
      <c r="G65" s="24"/>
    </row>
    <row r="66" spans="1:7" s="27" customFormat="1" ht="27" customHeight="1">
      <c r="A66" s="3">
        <v>6</v>
      </c>
      <c r="B66" s="175" t="s">
        <v>81</v>
      </c>
      <c r="C66" s="176"/>
      <c r="D66" s="176"/>
      <c r="E66" s="176"/>
      <c r="F66" s="177"/>
      <c r="G66" s="69">
        <f>G4+G5+G26+G46+G48+G64</f>
        <v>0</v>
      </c>
    </row>
    <row r="67" spans="9:13" ht="12.75">
      <c r="I67" s="27"/>
      <c r="J67" s="27"/>
      <c r="K67" s="27"/>
      <c r="L67" s="27"/>
      <c r="M67" s="27"/>
    </row>
    <row r="68" s="27" customFormat="1" ht="13.5" thickBot="1"/>
    <row r="69" spans="1:8" s="27" customFormat="1" ht="25.5">
      <c r="A69" s="36" t="s">
        <v>71</v>
      </c>
      <c r="B69" s="148"/>
      <c r="C69" s="149"/>
      <c r="D69" s="150" t="s">
        <v>72</v>
      </c>
      <c r="E69" s="151"/>
      <c r="F69" s="154"/>
      <c r="G69" s="155"/>
      <c r="H69" s="156"/>
    </row>
    <row r="70" spans="1:13" s="27" customFormat="1" ht="12.75">
      <c r="A70" s="37" t="s">
        <v>73</v>
      </c>
      <c r="B70" s="164"/>
      <c r="C70" s="166"/>
      <c r="D70" s="152"/>
      <c r="E70" s="153"/>
      <c r="F70" s="157"/>
      <c r="G70" s="158"/>
      <c r="H70" s="159"/>
      <c r="I70"/>
      <c r="J70"/>
      <c r="K70"/>
      <c r="L70"/>
      <c r="M70"/>
    </row>
    <row r="71" spans="1:13" s="27" customFormat="1" ht="12.75">
      <c r="A71" s="37" t="s">
        <v>74</v>
      </c>
      <c r="B71" s="164"/>
      <c r="C71" s="166"/>
      <c r="D71" s="39"/>
      <c r="E71" s="40"/>
      <c r="F71" s="167"/>
      <c r="G71" s="168"/>
      <c r="H71" s="169"/>
      <c r="I71"/>
      <c r="J71"/>
      <c r="K71"/>
      <c r="L71"/>
      <c r="M71"/>
    </row>
    <row r="72" spans="1:8" s="27" customFormat="1" ht="12.75">
      <c r="A72" s="37"/>
      <c r="B72" s="164"/>
      <c r="C72" s="166"/>
      <c r="D72" s="39"/>
      <c r="E72" s="41" t="s">
        <v>75</v>
      </c>
      <c r="F72" s="157"/>
      <c r="G72" s="158"/>
      <c r="H72" s="159"/>
    </row>
    <row r="73" spans="1:10" s="27" customFormat="1" ht="12.75">
      <c r="A73" s="37"/>
      <c r="B73" s="164"/>
      <c r="C73" s="166"/>
      <c r="D73" s="39"/>
      <c r="E73" s="40"/>
      <c r="F73" s="160"/>
      <c r="G73" s="161"/>
      <c r="H73" s="162"/>
      <c r="J73" s="70"/>
    </row>
    <row r="74" spans="1:8" ht="12.75">
      <c r="A74" s="37" t="s">
        <v>76</v>
      </c>
      <c r="B74" s="164"/>
      <c r="C74" s="165"/>
      <c r="D74" s="39"/>
      <c r="E74" s="41" t="s">
        <v>77</v>
      </c>
      <c r="F74" s="163"/>
      <c r="G74" s="161"/>
      <c r="H74" s="162"/>
    </row>
    <row r="75" spans="1:8" ht="12.75">
      <c r="A75" s="37" t="s">
        <v>78</v>
      </c>
      <c r="B75" s="164"/>
      <c r="C75" s="165"/>
      <c r="D75" s="39"/>
      <c r="E75" s="40"/>
      <c r="F75" s="160"/>
      <c r="G75" s="161"/>
      <c r="H75" s="162"/>
    </row>
    <row r="76" spans="1:13" s="27" customFormat="1" ht="13.5" thickBot="1">
      <c r="A76" s="38" t="s">
        <v>79</v>
      </c>
      <c r="B76" s="187"/>
      <c r="C76" s="188"/>
      <c r="D76" s="42"/>
      <c r="E76" s="43" t="s">
        <v>80</v>
      </c>
      <c r="F76" s="184"/>
      <c r="G76" s="185"/>
      <c r="H76" s="186"/>
      <c r="I76" s="15"/>
      <c r="J76" s="15"/>
      <c r="K76" s="15"/>
      <c r="L76" s="15"/>
      <c r="M76" s="15"/>
    </row>
    <row r="77" spans="1:13" s="27" customFormat="1" ht="15.75">
      <c r="A77" s="5"/>
      <c r="B77" s="5"/>
      <c r="C77" s="5"/>
      <c r="D77" s="5"/>
      <c r="E77" s="5"/>
      <c r="I77" s="15"/>
      <c r="J77" s="15"/>
      <c r="K77" s="15"/>
      <c r="L77" s="15"/>
      <c r="M77" s="15"/>
    </row>
    <row r="78" spans="1:7" ht="12" customHeight="1">
      <c r="A78" s="183" t="s">
        <v>41</v>
      </c>
      <c r="B78" s="183"/>
      <c r="C78" s="183"/>
      <c r="D78" s="183"/>
      <c r="E78" s="183"/>
      <c r="F78" s="183"/>
      <c r="G78" s="27"/>
    </row>
    <row r="79" spans="1:7" ht="12.75">
      <c r="A79" s="183"/>
      <c r="B79" s="183"/>
      <c r="C79" s="183"/>
      <c r="D79" s="183"/>
      <c r="E79" s="183"/>
      <c r="F79" s="183"/>
      <c r="G79" s="27"/>
    </row>
    <row r="80" spans="1:13" s="15" customFormat="1" ht="12.75">
      <c r="A80" s="183"/>
      <c r="B80" s="183"/>
      <c r="C80" s="183"/>
      <c r="D80" s="183"/>
      <c r="E80" s="183"/>
      <c r="F80" s="183"/>
      <c r="G80" s="27"/>
      <c r="I80"/>
      <c r="J80"/>
      <c r="K80"/>
      <c r="L80"/>
      <c r="M80"/>
    </row>
    <row r="81" spans="1:13" s="15" customFormat="1" ht="15.75">
      <c r="A81" s="16" t="s">
        <v>18</v>
      </c>
      <c r="B81" s="31"/>
      <c r="C81" s="31"/>
      <c r="D81" s="31"/>
      <c r="E81" s="31"/>
      <c r="F81" s="31"/>
      <c r="G81" s="31"/>
      <c r="I81"/>
      <c r="J81"/>
      <c r="K81"/>
      <c r="L81"/>
      <c r="M81"/>
    </row>
    <row r="82" spans="1:7" ht="15.75">
      <c r="A82" s="16" t="s">
        <v>17</v>
      </c>
      <c r="B82" s="31"/>
      <c r="C82" s="31"/>
      <c r="D82" s="31"/>
      <c r="E82" s="31"/>
      <c r="F82" s="31"/>
      <c r="G82" s="31"/>
    </row>
    <row r="84" ht="15.75">
      <c r="A84" s="5" t="s">
        <v>4</v>
      </c>
    </row>
  </sheetData>
  <sheetProtection sheet="1" objects="1" scenarios="1"/>
  <protectedRanges>
    <protectedRange sqref="B69:C76" name="Range8"/>
    <protectedRange sqref="D48" name="Range6"/>
    <protectedRange sqref="D38:D40" name="Range4"/>
    <protectedRange sqref="D30:D32" name="Range2"/>
    <protectedRange sqref="G4:G5" name="Range1"/>
    <protectedRange sqref="D34:D36" name="Range3"/>
    <protectedRange sqref="D42:D45" name="Range5"/>
    <protectedRange sqref="D51:D63" name="Range7"/>
    <protectedRange sqref="F69:H76" name="Range9"/>
  </protectedRanges>
  <mergeCells count="20">
    <mergeCell ref="A78:F80"/>
    <mergeCell ref="B73:C73"/>
    <mergeCell ref="B75:C75"/>
    <mergeCell ref="F75:H76"/>
    <mergeCell ref="B76:C76"/>
    <mergeCell ref="E4:F4"/>
    <mergeCell ref="B46:F46"/>
    <mergeCell ref="B66:F66"/>
    <mergeCell ref="A27:G27"/>
    <mergeCell ref="B26:F26"/>
    <mergeCell ref="B64:F64"/>
    <mergeCell ref="B69:C69"/>
    <mergeCell ref="D69:E70"/>
    <mergeCell ref="F69:H70"/>
    <mergeCell ref="F73:H74"/>
    <mergeCell ref="B74:C74"/>
    <mergeCell ref="B70:C70"/>
    <mergeCell ref="B71:C71"/>
    <mergeCell ref="F71:H72"/>
    <mergeCell ref="B72:C72"/>
  </mergeCells>
  <printOptions/>
  <pageMargins left="0.75" right="0.75" top="0.5" bottom="0.5" header="0.25" footer="0.25"/>
  <pageSetup fitToHeight="1" fitToWidth="1" horizontalDpi="600" verticalDpi="600" orientation="portrait" scale="64" r:id="rId1"/>
  <headerFooter alignWithMargins="0">
    <oddHeader>&amp;CAttachment 1 - Price Proposal Form</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B64" sqref="B64"/>
    </sheetView>
  </sheetViews>
  <sheetFormatPr defaultColWidth="9.140625" defaultRowHeight="12.75"/>
  <cols>
    <col min="2" max="2" width="41.421875" style="0" customWidth="1"/>
    <col min="3" max="7" width="12.57421875" style="84" customWidth="1"/>
  </cols>
  <sheetData>
    <row r="1" spans="1:7" ht="24" customHeight="1" thickBot="1">
      <c r="A1" s="191" t="s">
        <v>101</v>
      </c>
      <c r="B1" s="192"/>
      <c r="C1" s="192"/>
      <c r="D1" s="192"/>
      <c r="E1" s="192"/>
      <c r="F1" s="192"/>
      <c r="G1" s="192"/>
    </row>
    <row r="2" spans="1:7" ht="12.75">
      <c r="A2" s="29"/>
      <c r="B2" s="189" t="s">
        <v>62</v>
      </c>
      <c r="C2" s="190"/>
      <c r="D2" s="190"/>
      <c r="E2" s="190"/>
      <c r="F2" s="190"/>
      <c r="G2" s="190"/>
    </row>
    <row r="3" spans="1:7" s="33" customFormat="1" ht="23.25" customHeight="1" thickBot="1">
      <c r="A3" s="106" t="s">
        <v>63</v>
      </c>
      <c r="B3" s="107" t="s">
        <v>64</v>
      </c>
      <c r="C3" s="108" t="s">
        <v>65</v>
      </c>
      <c r="D3" s="71" t="s">
        <v>66</v>
      </c>
      <c r="E3" s="71" t="s">
        <v>67</v>
      </c>
      <c r="F3" s="71" t="s">
        <v>68</v>
      </c>
      <c r="G3" s="72" t="s">
        <v>69</v>
      </c>
    </row>
    <row r="4" spans="1:7" s="32" customFormat="1" ht="23.25" customHeight="1" thickBot="1">
      <c r="A4" s="34"/>
      <c r="B4" s="35"/>
      <c r="C4" s="73" t="s">
        <v>70</v>
      </c>
      <c r="D4" s="73" t="s">
        <v>70</v>
      </c>
      <c r="E4" s="73" t="s">
        <v>70</v>
      </c>
      <c r="F4" s="73" t="s">
        <v>70</v>
      </c>
      <c r="G4" s="73" t="s">
        <v>70</v>
      </c>
    </row>
    <row r="5" spans="1:7" ht="13.5" thickBot="1">
      <c r="A5" s="123" t="s">
        <v>24</v>
      </c>
      <c r="B5" s="127" t="s">
        <v>37</v>
      </c>
      <c r="C5" s="87"/>
      <c r="D5" s="88"/>
      <c r="E5" s="88"/>
      <c r="F5" s="88"/>
      <c r="G5" s="88"/>
    </row>
    <row r="6" spans="1:7" ht="13.5" thickBot="1">
      <c r="A6" s="124" t="s">
        <v>25</v>
      </c>
      <c r="B6" s="118" t="s">
        <v>38</v>
      </c>
      <c r="C6" s="88"/>
      <c r="D6" s="88"/>
      <c r="E6" s="88"/>
      <c r="F6" s="88"/>
      <c r="G6" s="88"/>
    </row>
    <row r="7" spans="1:7" ht="13.5" thickBot="1">
      <c r="A7" s="124" t="s">
        <v>26</v>
      </c>
      <c r="B7" s="118" t="s">
        <v>43</v>
      </c>
      <c r="C7" s="88"/>
      <c r="D7" s="88"/>
      <c r="E7" s="88"/>
      <c r="F7" s="88"/>
      <c r="G7" s="88"/>
    </row>
    <row r="8" spans="1:7" ht="13.5" thickBot="1">
      <c r="A8" s="124" t="s">
        <v>27</v>
      </c>
      <c r="B8" s="118" t="s">
        <v>144</v>
      </c>
      <c r="C8" s="88"/>
      <c r="D8" s="88"/>
      <c r="E8" s="88"/>
      <c r="F8" s="88"/>
      <c r="G8" s="88"/>
    </row>
    <row r="9" spans="1:7" ht="13.5" thickBot="1">
      <c r="A9" s="124" t="s">
        <v>28</v>
      </c>
      <c r="B9" s="118" t="s">
        <v>145</v>
      </c>
      <c r="C9" s="88"/>
      <c r="D9" s="88"/>
      <c r="E9" s="88"/>
      <c r="F9" s="88"/>
      <c r="G9" s="88"/>
    </row>
    <row r="10" spans="1:7" ht="13.5" thickBot="1">
      <c r="A10" s="124" t="s">
        <v>29</v>
      </c>
      <c r="B10" s="118" t="s">
        <v>39</v>
      </c>
      <c r="C10" s="88"/>
      <c r="D10" s="88"/>
      <c r="E10" s="88"/>
      <c r="F10" s="88"/>
      <c r="G10" s="88"/>
    </row>
    <row r="11" spans="1:7" ht="13.5" thickBot="1">
      <c r="A11" s="124" t="s">
        <v>30</v>
      </c>
      <c r="B11" s="118" t="s">
        <v>45</v>
      </c>
      <c r="C11" s="88"/>
      <c r="D11" s="88"/>
      <c r="E11" s="88"/>
      <c r="F11" s="88"/>
      <c r="G11" s="88"/>
    </row>
    <row r="12" spans="1:7" s="27" customFormat="1" ht="13.5" thickBot="1">
      <c r="A12" s="124" t="s">
        <v>34</v>
      </c>
      <c r="B12" s="118" t="s">
        <v>117</v>
      </c>
      <c r="C12" s="88"/>
      <c r="D12" s="88"/>
      <c r="E12" s="88"/>
      <c r="F12" s="88"/>
      <c r="G12" s="88"/>
    </row>
    <row r="13" spans="1:7" s="27" customFormat="1" ht="13.5" thickBot="1">
      <c r="A13" s="124" t="s">
        <v>46</v>
      </c>
      <c r="B13" s="118" t="s">
        <v>118</v>
      </c>
      <c r="C13" s="88"/>
      <c r="D13" s="88"/>
      <c r="E13" s="88"/>
      <c r="F13" s="88"/>
      <c r="G13" s="88"/>
    </row>
    <row r="14" spans="1:7" s="27" customFormat="1" ht="13.5" thickBot="1">
      <c r="A14" s="124" t="s">
        <v>35</v>
      </c>
      <c r="B14" s="118" t="s">
        <v>119</v>
      </c>
      <c r="C14" s="88"/>
      <c r="D14" s="88"/>
      <c r="E14" s="88"/>
      <c r="F14" s="88"/>
      <c r="G14" s="88"/>
    </row>
    <row r="15" spans="1:7" s="27" customFormat="1" ht="13.5" thickBot="1">
      <c r="A15" s="124" t="s">
        <v>36</v>
      </c>
      <c r="B15" s="118" t="s">
        <v>120</v>
      </c>
      <c r="C15" s="88"/>
      <c r="D15" s="88"/>
      <c r="E15" s="88"/>
      <c r="F15" s="88"/>
      <c r="G15" s="88"/>
    </row>
    <row r="16" spans="1:7" s="27" customFormat="1" ht="13.5" thickBot="1">
      <c r="A16" s="124" t="s">
        <v>47</v>
      </c>
      <c r="B16" s="118" t="s">
        <v>131</v>
      </c>
      <c r="C16" s="88"/>
      <c r="D16" s="88"/>
      <c r="E16" s="88"/>
      <c r="F16" s="88"/>
      <c r="G16" s="88"/>
    </row>
    <row r="17" spans="1:7" s="27" customFormat="1" ht="13.5" thickBot="1">
      <c r="A17" s="124" t="s">
        <v>48</v>
      </c>
      <c r="B17" s="118" t="s">
        <v>132</v>
      </c>
      <c r="C17" s="88"/>
      <c r="D17" s="88"/>
      <c r="E17" s="88"/>
      <c r="F17" s="88"/>
      <c r="G17" s="88"/>
    </row>
    <row r="18" spans="1:7" ht="13.5" thickBot="1">
      <c r="A18" s="124" t="s">
        <v>55</v>
      </c>
      <c r="B18" s="118" t="s">
        <v>42</v>
      </c>
      <c r="C18" s="88"/>
      <c r="D18" s="88"/>
      <c r="E18" s="88"/>
      <c r="F18" s="88"/>
      <c r="G18" s="88"/>
    </row>
    <row r="19" spans="1:7" ht="13.5" thickBot="1">
      <c r="A19" s="124" t="s">
        <v>56</v>
      </c>
      <c r="B19" s="118" t="s">
        <v>49</v>
      </c>
      <c r="C19" s="88"/>
      <c r="D19" s="88"/>
      <c r="E19" s="88"/>
      <c r="F19" s="88"/>
      <c r="G19" s="88"/>
    </row>
    <row r="20" spans="1:7" ht="13.5" thickBot="1">
      <c r="A20" s="125" t="s">
        <v>57</v>
      </c>
      <c r="B20" s="118" t="s">
        <v>146</v>
      </c>
      <c r="C20" s="88"/>
      <c r="D20" s="88"/>
      <c r="E20" s="88"/>
      <c r="F20" s="88"/>
      <c r="G20" s="88"/>
    </row>
    <row r="21" spans="1:7" ht="13.5" thickBot="1">
      <c r="A21" s="125" t="s">
        <v>58</v>
      </c>
      <c r="B21" s="118" t="s">
        <v>44</v>
      </c>
      <c r="C21" s="88"/>
      <c r="D21" s="88"/>
      <c r="E21" s="88"/>
      <c r="F21" s="88"/>
      <c r="G21" s="88"/>
    </row>
    <row r="22" spans="1:7" ht="13.5" thickBot="1">
      <c r="A22" s="125" t="s">
        <v>60</v>
      </c>
      <c r="B22" s="118" t="s">
        <v>40</v>
      </c>
      <c r="C22" s="88"/>
      <c r="D22" s="88"/>
      <c r="E22" s="88"/>
      <c r="F22" s="88"/>
      <c r="G22" s="88"/>
    </row>
    <row r="23" spans="1:7" ht="12.75">
      <c r="A23" s="125" t="s">
        <v>121</v>
      </c>
      <c r="B23" s="119" t="s">
        <v>142</v>
      </c>
      <c r="C23" s="90"/>
      <c r="D23" s="90"/>
      <c r="E23" s="90"/>
      <c r="F23" s="90"/>
      <c r="G23" s="91"/>
    </row>
    <row r="24" spans="1:7" ht="12.75">
      <c r="A24" s="125" t="s">
        <v>122</v>
      </c>
      <c r="B24" s="120" t="s">
        <v>143</v>
      </c>
      <c r="C24" s="92"/>
      <c r="D24" s="92"/>
      <c r="E24" s="92"/>
      <c r="F24" s="92"/>
      <c r="G24" s="93"/>
    </row>
    <row r="25" spans="1:7" ht="12.75">
      <c r="A25" s="125" t="s">
        <v>123</v>
      </c>
      <c r="B25" s="120" t="s">
        <v>150</v>
      </c>
      <c r="C25" s="92"/>
      <c r="D25" s="92"/>
      <c r="E25" s="92"/>
      <c r="F25" s="92"/>
      <c r="G25" s="93"/>
    </row>
    <row r="26" spans="1:7" ht="12.75">
      <c r="A26" s="125" t="s">
        <v>124</v>
      </c>
      <c r="B26" s="120" t="s">
        <v>151</v>
      </c>
      <c r="C26" s="92"/>
      <c r="D26" s="92"/>
      <c r="E26" s="92"/>
      <c r="F26" s="92"/>
      <c r="G26" s="93"/>
    </row>
    <row r="27" spans="1:7" ht="12.75">
      <c r="A27" s="125" t="s">
        <v>125</v>
      </c>
      <c r="B27" s="120" t="s">
        <v>138</v>
      </c>
      <c r="C27" s="92"/>
      <c r="D27" s="92"/>
      <c r="E27" s="92"/>
      <c r="F27" s="92"/>
      <c r="G27" s="93"/>
    </row>
    <row r="28" spans="1:7" ht="12.75">
      <c r="A28" s="125" t="s">
        <v>126</v>
      </c>
      <c r="B28" s="120" t="s">
        <v>152</v>
      </c>
      <c r="C28" s="92"/>
      <c r="D28" s="92"/>
      <c r="E28" s="92"/>
      <c r="F28" s="92"/>
      <c r="G28" s="93"/>
    </row>
    <row r="29" spans="1:7" s="27" customFormat="1" ht="12.75">
      <c r="A29" s="125" t="s">
        <v>127</v>
      </c>
      <c r="B29" s="120" t="s">
        <v>153</v>
      </c>
      <c r="C29" s="92"/>
      <c r="D29" s="92"/>
      <c r="E29" s="92"/>
      <c r="F29" s="92"/>
      <c r="G29" s="93"/>
    </row>
    <row r="30" spans="1:7" s="27" customFormat="1" ht="12.75">
      <c r="A30" s="125" t="s">
        <v>129</v>
      </c>
      <c r="B30" s="120" t="s">
        <v>139</v>
      </c>
      <c r="C30" s="92"/>
      <c r="D30" s="92"/>
      <c r="E30" s="92"/>
      <c r="F30" s="92"/>
      <c r="G30" s="93"/>
    </row>
    <row r="31" spans="1:7" s="27" customFormat="1" ht="12.75">
      <c r="A31" s="125" t="s">
        <v>128</v>
      </c>
      <c r="B31" s="120" t="s">
        <v>140</v>
      </c>
      <c r="C31" s="92"/>
      <c r="D31" s="92"/>
      <c r="E31" s="92"/>
      <c r="F31" s="92"/>
      <c r="G31" s="93"/>
    </row>
    <row r="32" spans="1:7" s="27" customFormat="1" ht="12.75">
      <c r="A32" s="125" t="s">
        <v>182</v>
      </c>
      <c r="B32" s="120" t="s">
        <v>154</v>
      </c>
      <c r="C32" s="92"/>
      <c r="D32" s="92"/>
      <c r="E32" s="92"/>
      <c r="F32" s="92"/>
      <c r="G32" s="93"/>
    </row>
    <row r="33" spans="1:7" s="27" customFormat="1" ht="12.75">
      <c r="A33" s="125" t="s">
        <v>183</v>
      </c>
      <c r="B33" s="120" t="s">
        <v>155</v>
      </c>
      <c r="C33" s="92"/>
      <c r="D33" s="92"/>
      <c r="E33" s="92"/>
      <c r="F33" s="92"/>
      <c r="G33" s="93"/>
    </row>
    <row r="34" spans="1:7" s="27" customFormat="1" ht="12.75">
      <c r="A34" s="125" t="s">
        <v>184</v>
      </c>
      <c r="B34" s="120" t="s">
        <v>156</v>
      </c>
      <c r="C34" s="92"/>
      <c r="D34" s="92"/>
      <c r="E34" s="92"/>
      <c r="F34" s="92"/>
      <c r="G34" s="93"/>
    </row>
    <row r="35" spans="1:7" s="27" customFormat="1" ht="12.75">
      <c r="A35" s="125" t="s">
        <v>185</v>
      </c>
      <c r="B35" s="120" t="s">
        <v>51</v>
      </c>
      <c r="C35" s="92"/>
      <c r="D35" s="92"/>
      <c r="E35" s="92"/>
      <c r="F35" s="92"/>
      <c r="G35" s="93"/>
    </row>
    <row r="36" spans="1:7" s="27" customFormat="1" ht="12.75">
      <c r="A36" s="125" t="s">
        <v>186</v>
      </c>
      <c r="B36" s="120" t="s">
        <v>52</v>
      </c>
      <c r="C36" s="92"/>
      <c r="D36" s="92"/>
      <c r="E36" s="92"/>
      <c r="F36" s="92"/>
      <c r="G36" s="93"/>
    </row>
    <row r="37" spans="1:7" s="27" customFormat="1" ht="12.75">
      <c r="A37" s="125" t="s">
        <v>187</v>
      </c>
      <c r="B37" s="120" t="s">
        <v>159</v>
      </c>
      <c r="C37" s="92"/>
      <c r="D37" s="92"/>
      <c r="E37" s="92"/>
      <c r="F37" s="92"/>
      <c r="G37" s="93"/>
    </row>
    <row r="38" spans="1:7" s="27" customFormat="1" ht="12.75">
      <c r="A38" s="125" t="s">
        <v>188</v>
      </c>
      <c r="B38" s="120" t="s">
        <v>157</v>
      </c>
      <c r="C38" s="92"/>
      <c r="D38" s="92"/>
      <c r="E38" s="92"/>
      <c r="F38" s="92"/>
      <c r="G38" s="93"/>
    </row>
    <row r="39" spans="1:7" s="27" customFormat="1" ht="12.75">
      <c r="A39" s="125" t="s">
        <v>189</v>
      </c>
      <c r="B39" s="120" t="s">
        <v>158</v>
      </c>
      <c r="C39" s="92"/>
      <c r="D39" s="92"/>
      <c r="E39" s="92"/>
      <c r="F39" s="92"/>
      <c r="G39" s="93"/>
    </row>
    <row r="40" spans="1:7" s="27" customFormat="1" ht="12.75">
      <c r="A40" s="125" t="s">
        <v>190</v>
      </c>
      <c r="B40" s="120" t="s">
        <v>166</v>
      </c>
      <c r="C40" s="92"/>
      <c r="D40" s="92"/>
      <c r="E40" s="92"/>
      <c r="F40" s="92"/>
      <c r="G40" s="93"/>
    </row>
    <row r="41" spans="1:7" s="27" customFormat="1" ht="12.75">
      <c r="A41" s="125" t="s">
        <v>191</v>
      </c>
      <c r="B41" s="120" t="s">
        <v>167</v>
      </c>
      <c r="C41" s="92"/>
      <c r="D41" s="92"/>
      <c r="E41" s="92"/>
      <c r="F41" s="92"/>
      <c r="G41" s="93"/>
    </row>
    <row r="42" spans="1:7" s="27" customFormat="1" ht="12.75">
      <c r="A42" s="125" t="s">
        <v>192</v>
      </c>
      <c r="B42" s="120" t="s">
        <v>168</v>
      </c>
      <c r="C42" s="92"/>
      <c r="D42" s="92"/>
      <c r="E42" s="92"/>
      <c r="F42" s="92"/>
      <c r="G42" s="93"/>
    </row>
    <row r="43" spans="1:7" s="27" customFormat="1" ht="12.75">
      <c r="A43" s="125" t="s">
        <v>193</v>
      </c>
      <c r="B43" s="120" t="s">
        <v>169</v>
      </c>
      <c r="C43" s="92"/>
      <c r="D43" s="92"/>
      <c r="E43" s="92"/>
      <c r="F43" s="92"/>
      <c r="G43" s="93"/>
    </row>
    <row r="44" spans="1:7" s="27" customFormat="1" ht="12.75">
      <c r="A44" s="125" t="s">
        <v>194</v>
      </c>
      <c r="B44" s="120" t="s">
        <v>170</v>
      </c>
      <c r="C44" s="92"/>
      <c r="D44" s="92"/>
      <c r="E44" s="92"/>
      <c r="F44" s="92"/>
      <c r="G44" s="93"/>
    </row>
    <row r="45" spans="1:7" s="27" customFormat="1" ht="12.75">
      <c r="A45" s="125" t="s">
        <v>195</v>
      </c>
      <c r="B45" s="120" t="s">
        <v>160</v>
      </c>
      <c r="C45" s="92"/>
      <c r="D45" s="92"/>
      <c r="E45" s="92"/>
      <c r="F45" s="92"/>
      <c r="G45" s="93"/>
    </row>
    <row r="46" spans="1:7" s="27" customFormat="1" ht="12.75">
      <c r="A46" s="125" t="s">
        <v>196</v>
      </c>
      <c r="B46" s="120" t="s">
        <v>161</v>
      </c>
      <c r="C46" s="92"/>
      <c r="D46" s="92"/>
      <c r="E46" s="92"/>
      <c r="F46" s="92"/>
      <c r="G46" s="93"/>
    </row>
    <row r="47" spans="1:7" s="27" customFormat="1" ht="12.75">
      <c r="A47" s="125" t="s">
        <v>197</v>
      </c>
      <c r="B47" s="120" t="s">
        <v>53</v>
      </c>
      <c r="C47" s="92"/>
      <c r="D47" s="92"/>
      <c r="E47" s="92"/>
      <c r="F47" s="92"/>
      <c r="G47" s="93"/>
    </row>
    <row r="48" spans="1:7" s="27" customFormat="1" ht="12.75">
      <c r="A48" s="125" t="s">
        <v>198</v>
      </c>
      <c r="B48" s="120" t="s">
        <v>147</v>
      </c>
      <c r="C48" s="92"/>
      <c r="D48" s="92"/>
      <c r="E48" s="92"/>
      <c r="F48" s="92"/>
      <c r="G48" s="93"/>
    </row>
    <row r="49" spans="1:7" s="27" customFormat="1" ht="12.75">
      <c r="A49" s="125" t="s">
        <v>199</v>
      </c>
      <c r="B49" s="120" t="s">
        <v>171</v>
      </c>
      <c r="C49" s="92"/>
      <c r="D49" s="92"/>
      <c r="E49" s="92"/>
      <c r="F49" s="92"/>
      <c r="G49" s="93"/>
    </row>
    <row r="50" spans="1:7" s="27" customFormat="1" ht="12.75">
      <c r="A50" s="125" t="s">
        <v>200</v>
      </c>
      <c r="B50" s="120" t="s">
        <v>172</v>
      </c>
      <c r="C50" s="92"/>
      <c r="D50" s="92"/>
      <c r="E50" s="92"/>
      <c r="F50" s="92"/>
      <c r="G50" s="93"/>
    </row>
    <row r="51" spans="1:7" s="27" customFormat="1" ht="12.75">
      <c r="A51" s="125" t="s">
        <v>201</v>
      </c>
      <c r="B51" s="120" t="s">
        <v>173</v>
      </c>
      <c r="C51" s="92"/>
      <c r="D51" s="92"/>
      <c r="E51" s="92"/>
      <c r="F51" s="92"/>
      <c r="G51" s="93"/>
    </row>
    <row r="52" spans="1:7" s="27" customFormat="1" ht="12.75">
      <c r="A52" s="125" t="s">
        <v>202</v>
      </c>
      <c r="B52" s="120" t="s">
        <v>174</v>
      </c>
      <c r="C52" s="92"/>
      <c r="D52" s="92"/>
      <c r="E52" s="92"/>
      <c r="F52" s="92"/>
      <c r="G52" s="93"/>
    </row>
    <row r="53" spans="1:7" s="27" customFormat="1" ht="12.75">
      <c r="A53" s="125" t="s">
        <v>203</v>
      </c>
      <c r="B53" s="120" t="s">
        <v>175</v>
      </c>
      <c r="C53" s="92"/>
      <c r="D53" s="92"/>
      <c r="E53" s="92"/>
      <c r="F53" s="92"/>
      <c r="G53" s="93"/>
    </row>
    <row r="54" spans="1:7" s="27" customFormat="1" ht="12.75">
      <c r="A54" s="125" t="s">
        <v>204</v>
      </c>
      <c r="B54" s="120" t="s">
        <v>176</v>
      </c>
      <c r="C54" s="92"/>
      <c r="D54" s="92"/>
      <c r="E54" s="92"/>
      <c r="F54" s="92"/>
      <c r="G54" s="93"/>
    </row>
    <row r="55" spans="1:7" s="27" customFormat="1" ht="12.75">
      <c r="A55" s="125" t="s">
        <v>205</v>
      </c>
      <c r="B55" s="120" t="s">
        <v>54</v>
      </c>
      <c r="C55" s="117"/>
      <c r="D55" s="92"/>
      <c r="E55" s="92"/>
      <c r="F55" s="92"/>
      <c r="G55" s="93"/>
    </row>
    <row r="56" spans="1:7" s="27" customFormat="1" ht="12.75">
      <c r="A56" s="125" t="s">
        <v>206</v>
      </c>
      <c r="B56" s="120" t="s">
        <v>162</v>
      </c>
      <c r="C56" s="117"/>
      <c r="D56" s="92"/>
      <c r="E56" s="92"/>
      <c r="F56" s="92"/>
      <c r="G56" s="93"/>
    </row>
    <row r="57" spans="1:7" s="27" customFormat="1" ht="12.75">
      <c r="A57" s="125" t="s">
        <v>207</v>
      </c>
      <c r="B57" s="120" t="s">
        <v>221</v>
      </c>
      <c r="C57" s="117"/>
      <c r="D57" s="92"/>
      <c r="E57" s="92"/>
      <c r="F57" s="92"/>
      <c r="G57" s="93"/>
    </row>
    <row r="58" spans="1:7" s="27" customFormat="1" ht="12.75">
      <c r="A58" s="125" t="s">
        <v>130</v>
      </c>
      <c r="B58" s="120" t="s">
        <v>222</v>
      </c>
      <c r="C58" s="117"/>
      <c r="D58" s="92"/>
      <c r="E58" s="92"/>
      <c r="F58" s="92"/>
      <c r="G58" s="93"/>
    </row>
    <row r="59" spans="1:7" s="27" customFormat="1" ht="12.75">
      <c r="A59" s="125" t="s">
        <v>208</v>
      </c>
      <c r="B59" s="120" t="s">
        <v>141</v>
      </c>
      <c r="C59" s="92"/>
      <c r="D59" s="92"/>
      <c r="E59" s="92"/>
      <c r="F59" s="92"/>
      <c r="G59" s="93"/>
    </row>
    <row r="60" spans="1:7" s="27" customFormat="1" ht="12.75">
      <c r="A60" s="125" t="s">
        <v>209</v>
      </c>
      <c r="B60" s="120" t="s">
        <v>148</v>
      </c>
      <c r="C60" s="92"/>
      <c r="D60" s="92"/>
      <c r="E60" s="92"/>
      <c r="F60" s="92"/>
      <c r="G60" s="93"/>
    </row>
    <row r="61" spans="1:7" s="27" customFormat="1" ht="12.75">
      <c r="A61" s="125" t="s">
        <v>210</v>
      </c>
      <c r="B61" s="120" t="s">
        <v>149</v>
      </c>
      <c r="C61" s="92"/>
      <c r="D61" s="92"/>
      <c r="E61" s="92"/>
      <c r="F61" s="92"/>
      <c r="G61" s="93"/>
    </row>
    <row r="62" spans="1:7" s="27" customFormat="1" ht="12.75">
      <c r="A62" s="125" t="s">
        <v>211</v>
      </c>
      <c r="B62" s="120" t="s">
        <v>165</v>
      </c>
      <c r="C62" s="92"/>
      <c r="D62" s="92"/>
      <c r="E62" s="92"/>
      <c r="F62" s="92"/>
      <c r="G62" s="93"/>
    </row>
    <row r="63" spans="1:7" s="27" customFormat="1" ht="12.75">
      <c r="A63" s="125" t="s">
        <v>212</v>
      </c>
      <c r="B63" s="120" t="s">
        <v>163</v>
      </c>
      <c r="C63" s="92"/>
      <c r="D63" s="92"/>
      <c r="E63" s="92"/>
      <c r="F63" s="92"/>
      <c r="G63" s="93"/>
    </row>
    <row r="64" spans="1:7" s="27" customFormat="1" ht="12.75">
      <c r="A64" s="125" t="s">
        <v>213</v>
      </c>
      <c r="B64" s="120" t="s">
        <v>164</v>
      </c>
      <c r="C64" s="92"/>
      <c r="D64" s="92"/>
      <c r="E64" s="92"/>
      <c r="F64" s="92"/>
      <c r="G64" s="93"/>
    </row>
    <row r="65" spans="1:7" s="27" customFormat="1" ht="12.75">
      <c r="A65" s="125" t="s">
        <v>214</v>
      </c>
      <c r="B65" s="120" t="s">
        <v>61</v>
      </c>
      <c r="C65" s="92"/>
      <c r="D65" s="92"/>
      <c r="E65" s="92"/>
      <c r="F65" s="92"/>
      <c r="G65" s="93"/>
    </row>
    <row r="66" spans="1:7" s="27" customFormat="1" ht="12.75">
      <c r="A66" s="125" t="s">
        <v>215</v>
      </c>
      <c r="B66" s="120" t="s">
        <v>59</v>
      </c>
      <c r="C66" s="92"/>
      <c r="D66" s="92"/>
      <c r="E66" s="92"/>
      <c r="F66" s="92"/>
      <c r="G66" s="93"/>
    </row>
    <row r="67" spans="1:7" s="27" customFormat="1" ht="12.75">
      <c r="A67" s="125" t="s">
        <v>216</v>
      </c>
      <c r="B67" s="120" t="s">
        <v>178</v>
      </c>
      <c r="C67" s="92"/>
      <c r="D67" s="92"/>
      <c r="E67" s="92"/>
      <c r="F67" s="92"/>
      <c r="G67" s="93"/>
    </row>
    <row r="68" spans="1:7" s="27" customFormat="1" ht="12.75">
      <c r="A68" s="125" t="s">
        <v>217</v>
      </c>
      <c r="B68" s="120" t="s">
        <v>179</v>
      </c>
      <c r="C68" s="92"/>
      <c r="D68" s="92"/>
      <c r="E68" s="92"/>
      <c r="F68" s="92"/>
      <c r="G68" s="93"/>
    </row>
    <row r="69" spans="1:7" s="27" customFormat="1" ht="12.75">
      <c r="A69" s="125" t="s">
        <v>218</v>
      </c>
      <c r="B69" s="120" t="s">
        <v>180</v>
      </c>
      <c r="C69" s="92"/>
      <c r="D69" s="92"/>
      <c r="E69" s="92"/>
      <c r="F69" s="92"/>
      <c r="G69" s="93"/>
    </row>
    <row r="70" spans="1:7" s="27" customFormat="1" ht="12.75">
      <c r="A70" s="125" t="s">
        <v>219</v>
      </c>
      <c r="B70" s="120" t="s">
        <v>181</v>
      </c>
      <c r="C70" s="92"/>
      <c r="D70" s="92"/>
      <c r="E70" s="92"/>
      <c r="F70" s="92"/>
      <c r="G70" s="93"/>
    </row>
    <row r="71" spans="1:7" s="27" customFormat="1" ht="12.75">
      <c r="A71" s="125" t="s">
        <v>220</v>
      </c>
      <c r="B71" s="120" t="s">
        <v>177</v>
      </c>
      <c r="C71" s="92"/>
      <c r="D71" s="92"/>
      <c r="E71" s="92"/>
      <c r="F71" s="92"/>
      <c r="G71" s="93"/>
    </row>
    <row r="72" spans="1:7" s="27" customFormat="1" ht="12.75">
      <c r="A72" s="125"/>
      <c r="B72" s="121" t="s">
        <v>102</v>
      </c>
      <c r="C72" s="74"/>
      <c r="D72" s="75"/>
      <c r="E72" s="75"/>
      <c r="F72" s="75"/>
      <c r="G72" s="94"/>
    </row>
    <row r="73" spans="1:7" s="27" customFormat="1" ht="12.75">
      <c r="A73" s="125"/>
      <c r="B73" s="121"/>
      <c r="C73" s="92"/>
      <c r="D73" s="92"/>
      <c r="E73" s="92"/>
      <c r="F73" s="92"/>
      <c r="G73" s="93"/>
    </row>
    <row r="74" spans="1:7" s="27" customFormat="1" ht="12.75">
      <c r="A74" s="125"/>
      <c r="B74" s="121"/>
      <c r="C74" s="74"/>
      <c r="D74" s="75"/>
      <c r="E74" s="75"/>
      <c r="F74" s="75"/>
      <c r="G74" s="94"/>
    </row>
    <row r="75" spans="1:7" s="27" customFormat="1" ht="12.75">
      <c r="A75" s="125"/>
      <c r="B75" s="121"/>
      <c r="C75" s="74"/>
      <c r="D75" s="75"/>
      <c r="E75" s="75"/>
      <c r="F75" s="75"/>
      <c r="G75" s="94"/>
    </row>
    <row r="76" spans="1:7" s="27" customFormat="1" ht="12.75">
      <c r="A76" s="125"/>
      <c r="B76" s="121"/>
      <c r="C76" s="74"/>
      <c r="D76" s="75"/>
      <c r="E76" s="75"/>
      <c r="F76" s="75"/>
      <c r="G76" s="94"/>
    </row>
    <row r="77" spans="1:7" s="27" customFormat="1" ht="13.5" thickBot="1">
      <c r="A77" s="126"/>
      <c r="B77" s="122"/>
      <c r="C77" s="76"/>
      <c r="D77" s="77"/>
      <c r="E77" s="77"/>
      <c r="F77" s="77"/>
      <c r="G77" s="95"/>
    </row>
    <row r="78" spans="1:7" ht="12.75">
      <c r="A78" s="28"/>
      <c r="B78" s="28"/>
      <c r="C78" s="78"/>
      <c r="D78" s="78"/>
      <c r="E78" s="78"/>
      <c r="F78" s="78"/>
      <c r="G78" s="78"/>
    </row>
    <row r="79" spans="1:7" s="27" customFormat="1" ht="12.75">
      <c r="A79" s="85" t="s">
        <v>103</v>
      </c>
      <c r="B79" s="28"/>
      <c r="C79" s="78"/>
      <c r="D79" s="78"/>
      <c r="E79" s="78"/>
      <c r="F79" s="78"/>
      <c r="G79" s="78"/>
    </row>
    <row r="80" spans="1:7" s="27" customFormat="1" ht="12.75">
      <c r="A80" s="85" t="s">
        <v>231</v>
      </c>
      <c r="B80" s="28"/>
      <c r="C80" s="78"/>
      <c r="D80" s="78"/>
      <c r="E80" s="78"/>
      <c r="F80" s="78"/>
      <c r="G80" s="78"/>
    </row>
    <row r="81" spans="1:7" s="27" customFormat="1" ht="12.75">
      <c r="A81" s="85" t="s">
        <v>104</v>
      </c>
      <c r="B81" s="28"/>
      <c r="C81" s="78"/>
      <c r="D81" s="78"/>
      <c r="E81" s="78"/>
      <c r="F81" s="78"/>
      <c r="G81" s="78"/>
    </row>
    <row r="82" spans="1:7" s="27" customFormat="1" ht="12.75">
      <c r="A82" s="85" t="s">
        <v>105</v>
      </c>
      <c r="B82" s="28"/>
      <c r="C82" s="78"/>
      <c r="D82" s="78"/>
      <c r="E82" s="78"/>
      <c r="F82" s="78"/>
      <c r="G82" s="78"/>
    </row>
    <row r="83" spans="1:7" s="27" customFormat="1" ht="13.5" thickBot="1">
      <c r="A83" s="28"/>
      <c r="B83" s="28"/>
      <c r="C83" s="78"/>
      <c r="D83" s="78"/>
      <c r="E83" s="78"/>
      <c r="F83" s="78"/>
      <c r="G83" s="78"/>
    </row>
    <row r="84" spans="1:8" ht="13.5" customHeight="1" thickTop="1">
      <c r="A84" s="27"/>
      <c r="B84" s="36" t="s">
        <v>71</v>
      </c>
      <c r="C84" s="207"/>
      <c r="D84" s="208"/>
      <c r="E84" s="203" t="s">
        <v>72</v>
      </c>
      <c r="F84" s="204"/>
      <c r="G84" s="201"/>
      <c r="H84" s="202"/>
    </row>
    <row r="85" spans="1:8" ht="12.75">
      <c r="A85" s="27"/>
      <c r="B85" s="37" t="s">
        <v>73</v>
      </c>
      <c r="C85" s="197"/>
      <c r="D85" s="198"/>
      <c r="E85" s="205"/>
      <c r="F85" s="206"/>
      <c r="G85" s="157"/>
      <c r="H85" s="194"/>
    </row>
    <row r="86" spans="1:8" ht="12.75">
      <c r="A86" s="27"/>
      <c r="B86" s="37" t="s">
        <v>74</v>
      </c>
      <c r="C86" s="197"/>
      <c r="D86" s="198"/>
      <c r="E86" s="79"/>
      <c r="F86" s="80"/>
      <c r="G86" s="167"/>
      <c r="H86" s="193"/>
    </row>
    <row r="87" spans="1:8" ht="12.75">
      <c r="A87" s="27"/>
      <c r="B87" s="37"/>
      <c r="C87" s="197"/>
      <c r="D87" s="198"/>
      <c r="E87" s="79"/>
      <c r="F87" s="81" t="s">
        <v>75</v>
      </c>
      <c r="G87" s="157"/>
      <c r="H87" s="194"/>
    </row>
    <row r="88" spans="1:8" ht="12.75">
      <c r="A88" s="27"/>
      <c r="B88" s="37"/>
      <c r="C88" s="197"/>
      <c r="D88" s="198"/>
      <c r="E88" s="79"/>
      <c r="F88" s="80"/>
      <c r="G88" s="167"/>
      <c r="H88" s="193"/>
    </row>
    <row r="89" spans="1:8" ht="12.75">
      <c r="A89" s="27"/>
      <c r="B89" s="37" t="s">
        <v>76</v>
      </c>
      <c r="C89" s="197"/>
      <c r="D89" s="198"/>
      <c r="E89" s="79"/>
      <c r="F89" s="81" t="s">
        <v>77</v>
      </c>
      <c r="G89" s="157"/>
      <c r="H89" s="194"/>
    </row>
    <row r="90" spans="1:8" ht="12.75">
      <c r="A90" s="27"/>
      <c r="B90" s="37" t="s">
        <v>78</v>
      </c>
      <c r="C90" s="197"/>
      <c r="D90" s="198"/>
      <c r="E90" s="79"/>
      <c r="F90" s="80"/>
      <c r="G90" s="167"/>
      <c r="H90" s="193"/>
    </row>
    <row r="91" spans="1:8" ht="13.5" thickBot="1">
      <c r="A91" s="27"/>
      <c r="B91" s="38" t="s">
        <v>79</v>
      </c>
      <c r="C91" s="199"/>
      <c r="D91" s="200"/>
      <c r="E91" s="82"/>
      <c r="F91" s="83" t="s">
        <v>80</v>
      </c>
      <c r="G91" s="195"/>
      <c r="H91" s="196"/>
    </row>
  </sheetData>
  <sheetProtection sheet="1" objects="1" scenarios="1"/>
  <protectedRanges>
    <protectedRange sqref="B72:B77" name="Range4"/>
    <protectedRange sqref="C84:D91" name="Range2"/>
    <protectedRange sqref="C5:G77" name="Range1"/>
    <protectedRange sqref="G84:G91" name="Range3"/>
  </protectedRanges>
  <mergeCells count="15">
    <mergeCell ref="B2:G2"/>
    <mergeCell ref="A1:G1"/>
    <mergeCell ref="G88:H89"/>
    <mergeCell ref="G90:H91"/>
    <mergeCell ref="C90:D90"/>
    <mergeCell ref="C91:D91"/>
    <mergeCell ref="C86:D86"/>
    <mergeCell ref="C87:D87"/>
    <mergeCell ref="C88:D88"/>
    <mergeCell ref="C89:D89"/>
    <mergeCell ref="G84:H85"/>
    <mergeCell ref="E84:F85"/>
    <mergeCell ref="C85:D85"/>
    <mergeCell ref="C84:D84"/>
    <mergeCell ref="G86:H87"/>
  </mergeCells>
  <printOptions/>
  <pageMargins left="0.75" right="0.75" top="1" bottom="1" header="0.5"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Dept. of Budget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F50B4400031 - Network Managed Services &amp; Support Price Sheet - as released</dc:title>
  <dc:subject/>
  <dc:creator>BBOWSER</dc:creator>
  <cp:keywords/>
  <dc:description/>
  <cp:lastModifiedBy>Scherer, Jerry</cp:lastModifiedBy>
  <cp:lastPrinted>2014-01-30T13:08:28Z</cp:lastPrinted>
  <dcterms:created xsi:type="dcterms:W3CDTF">2007-06-22T16:11:51Z</dcterms:created>
  <dcterms:modified xsi:type="dcterms:W3CDTF">2014-04-18T20:15:24Z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