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600" firstSheet="6" activeTab="6"/>
  </bookViews>
  <sheets>
    <sheet name="F-1 Fixed One Time or Monthly" sheetId="1" r:id="rId1"/>
    <sheet name="F-2 Intra-state " sheetId="2" r:id="rId2"/>
    <sheet name="F-3 Inter-state" sheetId="3" r:id="rId3"/>
    <sheet name="F-4 International" sheetId="4" r:id="rId4"/>
    <sheet name="F-5 Calling Cards" sheetId="5" r:id="rId5"/>
    <sheet name="F-6 Teleconferencing" sheetId="6" r:id="rId6"/>
    <sheet name="F-7 Monthly Usage " sheetId="7" r:id="rId7"/>
    <sheet name="F-8 Annaul Usage Teleconf" sheetId="8" r:id="rId8"/>
    <sheet name="F-9 Summary" sheetId="9" r:id="rId9"/>
  </sheets>
  <definedNames>
    <definedName name="_xlnm.Print_Area" localSheetId="6">'F-7 Monthly Usage '!$A$2:$F$47</definedName>
    <definedName name="_xlnm.Print_Titles" localSheetId="3">'F-4 International'!$4:$6</definedName>
  </definedNames>
  <calcPr fullCalcOnLoad="1"/>
</workbook>
</file>

<file path=xl/sharedStrings.xml><?xml version="1.0" encoding="utf-8"?>
<sst xmlns="http://schemas.openxmlformats.org/spreadsheetml/2006/main" count="301" uniqueCount="189">
  <si>
    <t>Monthly Cost</t>
  </si>
  <si>
    <t>TOTAL MONTHLY DEDICATED ACCESS COSTS</t>
  </si>
  <si>
    <t xml:space="preserve"> </t>
  </si>
  <si>
    <t>Total Minutes of Usage Per Month</t>
  </si>
  <si>
    <t>Dedicated to Dedicated</t>
  </si>
  <si>
    <t>Dedicated to Switched</t>
  </si>
  <si>
    <t>Switched to Switched</t>
  </si>
  <si>
    <t>0 - 500,000</t>
  </si>
  <si>
    <t>500,001 - 1,000,000</t>
  </si>
  <si>
    <t>1,000,001 - 1,500,000</t>
  </si>
  <si>
    <t>1,500,001 - 2,000,000</t>
  </si>
  <si>
    <t>Cost per calling card call</t>
  </si>
  <si>
    <t>Total Calls Per Month</t>
  </si>
  <si>
    <t>Service</t>
  </si>
  <si>
    <t>Amount</t>
  </si>
  <si>
    <t>LATA</t>
  </si>
  <si>
    <t>Description</t>
  </si>
  <si>
    <t>Terminating Country</t>
  </si>
  <si>
    <t>Australia</t>
  </si>
  <si>
    <t>Brazil</t>
  </si>
  <si>
    <t>Afghanistan</t>
  </si>
  <si>
    <t>Argentina</t>
  </si>
  <si>
    <t>Austria</t>
  </si>
  <si>
    <t>Peak</t>
  </si>
  <si>
    <t>Initial 18 Sec</t>
  </si>
  <si>
    <t>Additional 6 Sec</t>
  </si>
  <si>
    <t>Off-Peak</t>
  </si>
  <si>
    <t>Switched Origination in the USA</t>
  </si>
  <si>
    <t>Dedicated Origination in the USA</t>
  </si>
  <si>
    <t>Bahamas</t>
  </si>
  <si>
    <t>Belgium</t>
  </si>
  <si>
    <t>Bermuda</t>
  </si>
  <si>
    <t>British Virgin Islands</t>
  </si>
  <si>
    <t>Canada</t>
  </si>
  <si>
    <t>China</t>
  </si>
  <si>
    <t>Denmark</t>
  </si>
  <si>
    <t>Dominican Republic</t>
  </si>
  <si>
    <t>Egypt</t>
  </si>
  <si>
    <t>El Salvador</t>
  </si>
  <si>
    <t>Finland</t>
  </si>
  <si>
    <t>France</t>
  </si>
  <si>
    <t>Germany</t>
  </si>
  <si>
    <t>Greece</t>
  </si>
  <si>
    <t>Greenland</t>
  </si>
  <si>
    <t>Hong Kong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</si>
  <si>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</si>
  <si>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</si>
  <si>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</si>
  <si>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</si>
  <si>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</si>
  <si>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</si>
  <si>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</si>
  <si>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</si>
  <si>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</si>
  <si>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</si>
  <si>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</si>
  <si>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Liberia</t>
  </si>
  <si>
    <t>Mexico</t>
  </si>
  <si>
    <t>Netherlands</t>
  </si>
  <si>
    <t>New Zealand</t>
  </si>
  <si>
    <t>Norway</t>
  </si>
  <si>
    <t>Panama</t>
  </si>
  <si>
    <t>Philippines</t>
  </si>
  <si>
    <t>Poland</t>
  </si>
  <si>
    <t>Portugal</t>
  </si>
  <si>
    <t>Romania</t>
  </si>
  <si>
    <t>Russia</t>
  </si>
  <si>
    <t>Saudi Arabia</t>
  </si>
  <si>
    <t>Spain</t>
  </si>
  <si>
    <t>Sweden</t>
  </si>
  <si>
    <t>Switzerland</t>
  </si>
  <si>
    <t>Taiwan</t>
  </si>
  <si>
    <t>Turkey</t>
  </si>
  <si>
    <t>United Kingdom</t>
  </si>
  <si>
    <t>Teleconferencing Type</t>
  </si>
  <si>
    <t>Toll Free Dial In</t>
  </si>
  <si>
    <t>Caller Paid Dial In</t>
  </si>
  <si>
    <t>Operator-Assisted Toll Free Dial In</t>
  </si>
  <si>
    <t>Operator-Assisted Caller Paid Dial In</t>
  </si>
  <si>
    <t>Operator-Dialed Teleconferencing</t>
  </si>
  <si>
    <t>Web Meeting</t>
  </si>
  <si>
    <t>Reservationless Toll Free Dial In</t>
  </si>
  <si>
    <t>Reservationless Caller Paid Dial In</t>
  </si>
  <si>
    <t>Without Audio</t>
  </si>
  <si>
    <t>With Toll Free</t>
  </si>
  <si>
    <t>With Caller Paid</t>
  </si>
  <si>
    <t>With Reservationless Toll Free</t>
  </si>
  <si>
    <t>With Reservationless Caller Paid</t>
  </si>
  <si>
    <t>Additional Features</t>
  </si>
  <si>
    <t>Recording (Cassette Tape)</t>
  </si>
  <si>
    <t>Recording (CD)</t>
  </si>
  <si>
    <t>Digitized Replay for Toll Free</t>
  </si>
  <si>
    <t>Digitized Replay for Caller Paid</t>
  </si>
  <si>
    <t xml:space="preserve">Transcription </t>
  </si>
  <si>
    <t>Executive Services</t>
  </si>
  <si>
    <t>Toll Free per Feature</t>
  </si>
  <si>
    <t>Caller Paid per Feature</t>
  </si>
  <si>
    <t>Operator Dial Out per Feature</t>
  </si>
  <si>
    <t>One Time Charge</t>
  </si>
  <si>
    <t>Cancellations or No Shows</t>
  </si>
  <si>
    <t>Cancellations or No Shows for Executive Services</t>
  </si>
  <si>
    <t>Cancellations or No Shows for Web Meeting</t>
  </si>
  <si>
    <t xml:space="preserve">Installation of Access Circuits            </t>
  </si>
  <si>
    <t>410 - 548 (Salisbury)</t>
  </si>
  <si>
    <t>301 - 419 (Washington)</t>
  </si>
  <si>
    <t>410 - 767 (Baltimore)</t>
  </si>
  <si>
    <t>TABLE A</t>
  </si>
  <si>
    <t>TABLE B</t>
  </si>
  <si>
    <t>Estimated Installations</t>
  </si>
  <si>
    <t>Total</t>
  </si>
  <si>
    <t>Total Estimated One Time Costs</t>
  </si>
  <si>
    <t xml:space="preserve">Months of Base Term of Contract </t>
  </si>
  <si>
    <t>Note:  The estimated number of installations and dedicated access circuits are for evaluation purposes only.</t>
  </si>
  <si>
    <t>TABLE C</t>
  </si>
  <si>
    <t>Over 2,000,000</t>
  </si>
  <si>
    <t>INTRA-STATE DAY RATES</t>
  </si>
  <si>
    <t>INTRA-STATE EVENING, NIGHTS AND WEEKEND RATES</t>
  </si>
  <si>
    <t>TABLE D</t>
  </si>
  <si>
    <t>TABLE E</t>
  </si>
  <si>
    <t>TABLE F</t>
  </si>
  <si>
    <t>INTER-STATE DAY RATES</t>
  </si>
  <si>
    <t>INTER-STATE EVENING, NIGHTS AND WEEKEND RATES</t>
  </si>
  <si>
    <t>TABLE G</t>
  </si>
  <si>
    <t>TABLE H</t>
  </si>
  <si>
    <t>TABLE I</t>
  </si>
  <si>
    <t>TABLE J</t>
  </si>
  <si>
    <t>65% of Traffic Intra-state Day</t>
  </si>
  <si>
    <t>31% of Traffic Inter-state Day</t>
  </si>
  <si>
    <t xml:space="preserve">2% of the traffic is international </t>
  </si>
  <si>
    <t>2% Calling Card Usage</t>
  </si>
  <si>
    <t>Total Monthly Price</t>
  </si>
  <si>
    <t xml:space="preserve">Intra-state Day Traffic </t>
  </si>
  <si>
    <t xml:space="preserve">Intra-state evenings, nights and weekends Traffic </t>
  </si>
  <si>
    <t xml:space="preserve">Inter-state Day Traffic </t>
  </si>
  <si>
    <t xml:space="preserve">Inter-state Evening, Nights and Weekend Traffic </t>
  </si>
  <si>
    <t>Africa - Liberia</t>
  </si>
  <si>
    <t xml:space="preserve"> Dedicated to Dedicated</t>
  </si>
  <si>
    <t xml:space="preserve">Number of Calling Card Calls </t>
  </si>
  <si>
    <t xml:space="preserve">Calling Card Minute Usage </t>
  </si>
  <si>
    <t>TABLE K</t>
  </si>
  <si>
    <t>Note:  The number of calls, number of minutes, calls made using Day Rates and call made using Evening</t>
  </si>
  <si>
    <t>Number of Calls:  990,710 and Number of Minutes:  2,848,915</t>
  </si>
  <si>
    <t>Total Evaluation Monthly Price</t>
  </si>
  <si>
    <t>Estimated Number of Monthly Minutes</t>
  </si>
  <si>
    <t>Provide the following one time costs for installation of access circuits:</t>
  </si>
  <si>
    <t>Provide the monthly costs of access to your company's Point of Presence in the appropriate LATA:</t>
  </si>
  <si>
    <t>TOTAL PRICE</t>
  </si>
  <si>
    <t>Submitted By</t>
  </si>
  <si>
    <t>Authorized Signature</t>
  </si>
  <si>
    <t>Date</t>
  </si>
  <si>
    <t>Printed Name and Title</t>
  </si>
  <si>
    <t>Company Name</t>
  </si>
  <si>
    <t>Company Address</t>
  </si>
  <si>
    <t>Telephone</t>
  </si>
  <si>
    <t>TABLE L</t>
  </si>
  <si>
    <t>Cost Per Installation</t>
  </si>
  <si>
    <t>Cost per 6 second intervals for long distance calls</t>
  </si>
  <si>
    <t>Cost per 6 second interval of long distance calls using calling card</t>
  </si>
  <si>
    <t>Cost per 6 second interval per Connection</t>
  </si>
  <si>
    <t>Dedicated Access Circuits</t>
  </si>
  <si>
    <t>301 - 790 (Hagerstown)</t>
  </si>
  <si>
    <t xml:space="preserve">The installation rate and monthly access rate prices will be the actual contracted rates for the duration of the </t>
  </si>
  <si>
    <t xml:space="preserve">three year contract.These rates will be fully loaded, meaning they will contain all direct and indirect costs and </t>
  </si>
  <si>
    <t>profits for the Contractor.</t>
  </si>
  <si>
    <t xml:space="preserve">Use the following monthly estimates to complete Table K. </t>
  </si>
  <si>
    <t>Calls made using Day Rates: 95%.   Calls made using Evening, Nights and Weekend Rates: 5%</t>
  </si>
  <si>
    <t>Number of Intervals</t>
  </si>
  <si>
    <t>Multiplied by 36 Months</t>
  </si>
  <si>
    <t>Total Contract Usage Price</t>
  </si>
  <si>
    <t>Nights and Weekend Rates are monthly estimates for evaluation purposes only. The actual amount of minutes</t>
  </si>
  <si>
    <t>used will be determined by Contract demands.</t>
  </si>
  <si>
    <t>COSTS</t>
  </si>
  <si>
    <t xml:space="preserve">This page must be signed by an individual who is authorized to commit the Offeror to the </t>
  </si>
  <si>
    <t>Price Per Service</t>
  </si>
  <si>
    <t>TOTAL EVALUATED CONTRACT PRICE</t>
  </si>
  <si>
    <t>Express Ordering Fee</t>
  </si>
  <si>
    <t>TABLE M</t>
  </si>
  <si>
    <t>TABLE N</t>
  </si>
  <si>
    <t>Estimated Number of Annual Minutes or Services</t>
  </si>
  <si>
    <t xml:space="preserve">Note:  The number of minutes and services are annual estimates for evaluation purposes only.  The actual  </t>
  </si>
  <si>
    <t>amount of minutes and services used will be determined by Contract demands.</t>
  </si>
  <si>
    <t>rates and prices listed on pricing sheets F1 - F9.</t>
  </si>
  <si>
    <t>Total Evaluation Annual Price</t>
  </si>
  <si>
    <t>Multiplied by 3 Years</t>
  </si>
  <si>
    <t>Total Annual Price</t>
  </si>
  <si>
    <r>
      <t>ONE TIME COST FOR INSTALLATION OF ACCESS CIRCUITS (</t>
    </r>
    <r>
      <rPr>
        <b/>
        <sz val="10"/>
        <rFont val="Arial"/>
        <family val="2"/>
      </rPr>
      <t>TOTAL OF TABLE A</t>
    </r>
    <r>
      <rPr>
        <sz val="10"/>
        <rFont val="Arial"/>
        <family val="2"/>
      </rPr>
      <t>)</t>
    </r>
  </si>
  <si>
    <r>
      <t>COST TO ACCESS CIRCUITS (</t>
    </r>
    <r>
      <rPr>
        <b/>
        <sz val="10"/>
        <rFont val="Arial"/>
        <family val="2"/>
      </rPr>
      <t>TOTAL OF TABLE B</t>
    </r>
    <r>
      <rPr>
        <sz val="10"/>
        <rFont val="Arial"/>
        <family val="2"/>
      </rPr>
      <t>)</t>
    </r>
  </si>
  <si>
    <r>
      <t>CONTRACT USAGE PRICE (</t>
    </r>
    <r>
      <rPr>
        <b/>
        <sz val="10"/>
        <rFont val="Arial"/>
        <family val="2"/>
      </rPr>
      <t>TOTAL OF TABLE L</t>
    </r>
    <r>
      <rPr>
        <sz val="10"/>
        <rFont val="Arial"/>
        <family val="2"/>
      </rPr>
      <t>)</t>
    </r>
  </si>
  <si>
    <r>
      <t>CONTRACT USAGE PRICE (</t>
    </r>
    <r>
      <rPr>
        <b/>
        <sz val="10"/>
        <rFont val="Arial"/>
        <family val="2"/>
      </rPr>
      <t>TOTAL OF TABLE M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</si>
</sst>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 wrapText="1" inden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4" fontId="4" fillId="0" borderId="0" xfId="17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/>
    </xf>
    <xf numFmtId="44" fontId="0" fillId="0" borderId="1" xfId="0" applyNumberFormat="1" applyBorder="1" applyAlignment="1">
      <alignment/>
    </xf>
    <xf numFmtId="43" fontId="0" fillId="2" borderId="1" xfId="0" applyNumberFormat="1" applyFill="1" applyBorder="1" applyAlignment="1">
      <alignment/>
    </xf>
    <xf numFmtId="44" fontId="0" fillId="2" borderId="1" xfId="0" applyNumberFormat="1" applyFill="1" applyBorder="1" applyAlignment="1">
      <alignment/>
    </xf>
    <xf numFmtId="44" fontId="0" fillId="0" borderId="4" xfId="0" applyNumberFormat="1" applyFont="1" applyBorder="1" applyAlignment="1">
      <alignment/>
    </xf>
    <xf numFmtId="44" fontId="0" fillId="2" borderId="1" xfId="0" applyNumberFormat="1" applyFont="1" applyFill="1" applyBorder="1" applyAlignment="1">
      <alignment/>
    </xf>
    <xf numFmtId="4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164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D8" sqref="D8"/>
    </sheetView>
  </sheetViews>
  <sheetFormatPr defaultColWidth="9.140625" defaultRowHeight="12.75"/>
  <cols>
    <col min="1" max="1" width="11.8515625" style="0" customWidth="1"/>
    <col min="2" max="2" width="26.421875" style="0" customWidth="1"/>
    <col min="3" max="3" width="17.8515625" style="0" customWidth="1"/>
    <col min="4" max="4" width="12.57421875" style="0" bestFit="1" customWidth="1"/>
    <col min="5" max="5" width="16.7109375" style="0" customWidth="1"/>
    <col min="6" max="6" width="14.8515625" style="0" customWidth="1"/>
  </cols>
  <sheetData>
    <row r="2" spans="1:6" ht="12.75">
      <c r="A2" s="69" t="s">
        <v>144</v>
      </c>
      <c r="B2" s="69"/>
      <c r="C2" s="69"/>
      <c r="D2" s="69"/>
      <c r="E2" s="69"/>
      <c r="F2" s="69"/>
    </row>
    <row r="4" spans="1:5" ht="25.5">
      <c r="A4" s="21" t="s">
        <v>106</v>
      </c>
      <c r="B4" s="9" t="s">
        <v>13</v>
      </c>
      <c r="C4" s="5" t="s">
        <v>155</v>
      </c>
      <c r="D4" s="22" t="s">
        <v>108</v>
      </c>
      <c r="E4" s="5" t="s">
        <v>110</v>
      </c>
    </row>
    <row r="5" spans="2:5" ht="12.75">
      <c r="B5" s="10" t="s">
        <v>102</v>
      </c>
      <c r="C5" s="6"/>
      <c r="D5" s="3">
        <v>3</v>
      </c>
      <c r="E5" s="54">
        <f>C5*D5</f>
        <v>0</v>
      </c>
    </row>
    <row r="6" spans="2:3" ht="12.75">
      <c r="B6" s="13"/>
      <c r="C6" s="1"/>
    </row>
    <row r="7" spans="2:3" ht="12.75">
      <c r="B7" s="13"/>
      <c r="C7" s="1"/>
    </row>
    <row r="8" spans="2:3" ht="12.75">
      <c r="B8" s="13"/>
      <c r="C8" s="1"/>
    </row>
    <row r="10" spans="1:6" ht="12.75">
      <c r="A10" s="69" t="s">
        <v>145</v>
      </c>
      <c r="B10" s="69"/>
      <c r="C10" s="69"/>
      <c r="D10" s="69"/>
      <c r="E10" s="69"/>
      <c r="F10" s="69"/>
    </row>
    <row r="11" spans="1:6" ht="12.75">
      <c r="A11" s="70"/>
      <c r="B11" s="70"/>
      <c r="C11" s="70"/>
      <c r="D11" s="70"/>
      <c r="E11" s="70"/>
      <c r="F11" s="70"/>
    </row>
    <row r="13" spans="1:6" ht="25.5" customHeight="1">
      <c r="A13" s="21" t="s">
        <v>107</v>
      </c>
      <c r="B13" s="12" t="s">
        <v>15</v>
      </c>
      <c r="C13" s="5" t="s">
        <v>159</v>
      </c>
      <c r="D13" s="12" t="s">
        <v>0</v>
      </c>
      <c r="E13" s="5" t="s">
        <v>111</v>
      </c>
      <c r="F13" s="9" t="s">
        <v>109</v>
      </c>
    </row>
    <row r="14" spans="2:6" ht="12.75">
      <c r="B14" s="4" t="s">
        <v>105</v>
      </c>
      <c r="C14" s="3">
        <v>31</v>
      </c>
      <c r="D14" s="6"/>
      <c r="E14" s="3">
        <v>36</v>
      </c>
      <c r="F14" s="54">
        <f>C14*D14*E14</f>
        <v>0</v>
      </c>
    </row>
    <row r="15" spans="2:6" ht="12.75">
      <c r="B15" s="4" t="s">
        <v>104</v>
      </c>
      <c r="C15" s="3">
        <v>3</v>
      </c>
      <c r="D15" s="6"/>
      <c r="E15" s="3">
        <v>36</v>
      </c>
      <c r="F15" s="54">
        <f>C15*D15*E15</f>
        <v>0</v>
      </c>
    </row>
    <row r="16" spans="2:6" ht="12.75">
      <c r="B16" s="4" t="s">
        <v>160</v>
      </c>
      <c r="C16" s="3">
        <v>7</v>
      </c>
      <c r="D16" s="6"/>
      <c r="E16" s="3">
        <v>36</v>
      </c>
      <c r="F16" s="54">
        <f>C16*D16*E16</f>
        <v>0</v>
      </c>
    </row>
    <row r="17" spans="2:6" ht="12.75">
      <c r="B17" s="4" t="s">
        <v>103</v>
      </c>
      <c r="C17" s="3">
        <v>3</v>
      </c>
      <c r="D17" s="6"/>
      <c r="E17" s="3">
        <v>36</v>
      </c>
      <c r="F17" s="54">
        <f>C17*D17*E17</f>
        <v>0</v>
      </c>
    </row>
    <row r="18" spans="2:6" ht="27.75" customHeight="1">
      <c r="B18" s="28" t="s">
        <v>1</v>
      </c>
      <c r="C18" s="3">
        <f>SUM(C14:C17)</f>
        <v>44</v>
      </c>
      <c r="D18" s="54">
        <f>SUM(D14:D17)</f>
        <v>0</v>
      </c>
      <c r="E18" s="3">
        <v>36</v>
      </c>
      <c r="F18" s="54">
        <f>SUM(F14:F17)</f>
        <v>0</v>
      </c>
    </row>
    <row r="20" ht="12.75">
      <c r="A20" s="2" t="s">
        <v>112</v>
      </c>
    </row>
    <row r="21" ht="12.75">
      <c r="A21" s="2" t="s">
        <v>161</v>
      </c>
    </row>
    <row r="22" ht="12.75">
      <c r="A22" s="2" t="s">
        <v>162</v>
      </c>
    </row>
    <row r="23" ht="12.75">
      <c r="A23" s="2" t="s">
        <v>163</v>
      </c>
    </row>
  </sheetData>
  <mergeCells count="3">
    <mergeCell ref="A2:F2"/>
    <mergeCell ref="A10:F10"/>
    <mergeCell ref="A11:F11"/>
  </mergeCells>
  <printOptions/>
  <pageMargins left="0.25" right="0.25" top="1.61" bottom="1" header="0.5" footer="0.5"/>
  <pageSetup horizontalDpi="600" verticalDpi="600" orientation="portrait" r:id="rId1"/>
  <headerFooter alignWithMargins="0">
    <oddHeader>&amp;C&amp;"Arial,Bold"ATTACHMENT F-1 
FIXED ONE TIME/MONTHLY COSTS OF LONG DISTANCE SERVICES&amp;"Arial,Regular"
&amp;UPRICE PROPOSAL FORM
</oddHeader>
    <oddFooter>&amp;LF-1 Fixed One Time/Monthly Costs of Long Distance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42" sqref="A42:IV46"/>
    </sheetView>
  </sheetViews>
  <sheetFormatPr defaultColWidth="9.140625" defaultRowHeight="12.75"/>
  <cols>
    <col min="1" max="1" width="10.421875" style="0" bestFit="1" customWidth="1"/>
    <col min="2" max="2" width="19.7109375" style="0" customWidth="1"/>
    <col min="3" max="3" width="16.57421875" style="0" customWidth="1"/>
    <col min="4" max="4" width="17.28125" style="0" customWidth="1"/>
    <col min="5" max="5" width="16.7109375" style="0" customWidth="1"/>
  </cols>
  <sheetData>
    <row r="2" spans="1:5" ht="12.75">
      <c r="A2" s="70" t="s">
        <v>156</v>
      </c>
      <c r="B2" s="70"/>
      <c r="C2" s="70"/>
      <c r="D2" s="70"/>
      <c r="E2" s="70"/>
    </row>
    <row r="3" spans="1:5" ht="12.75">
      <c r="A3" s="14"/>
      <c r="B3" s="14"/>
      <c r="C3" s="14"/>
      <c r="D3" s="14"/>
      <c r="E3" s="14"/>
    </row>
    <row r="4" spans="1:5" ht="12.75">
      <c r="A4" s="70" t="s">
        <v>115</v>
      </c>
      <c r="B4" s="70"/>
      <c r="C4" s="70"/>
      <c r="D4" s="70"/>
      <c r="E4" s="70"/>
    </row>
    <row r="6" spans="1:5" ht="25.5">
      <c r="A6" s="21" t="s">
        <v>113</v>
      </c>
      <c r="B6" s="5" t="s">
        <v>3</v>
      </c>
      <c r="C6" s="5" t="s">
        <v>4</v>
      </c>
      <c r="D6" s="5" t="s">
        <v>5</v>
      </c>
      <c r="E6" s="5" t="s">
        <v>6</v>
      </c>
    </row>
    <row r="7" spans="2:5" ht="12.75">
      <c r="B7" s="3" t="s">
        <v>7</v>
      </c>
      <c r="C7" s="6"/>
      <c r="D7" s="6"/>
      <c r="E7" s="6" t="s">
        <v>2</v>
      </c>
    </row>
    <row r="8" spans="2:5" ht="12.75">
      <c r="B8" s="3" t="s">
        <v>8</v>
      </c>
      <c r="C8" s="6" t="s">
        <v>2</v>
      </c>
      <c r="D8" s="6"/>
      <c r="E8" s="6"/>
    </row>
    <row r="9" spans="2:5" ht="12.75">
      <c r="B9" s="3" t="s">
        <v>9</v>
      </c>
      <c r="C9" s="6"/>
      <c r="D9" s="6"/>
      <c r="E9" s="6"/>
    </row>
    <row r="10" spans="2:5" ht="12.75">
      <c r="B10" s="3" t="s">
        <v>10</v>
      </c>
      <c r="C10" s="6"/>
      <c r="D10" s="6"/>
      <c r="E10" s="6"/>
    </row>
    <row r="11" spans="2:5" ht="12.75">
      <c r="B11" s="15" t="s">
        <v>114</v>
      </c>
      <c r="C11" s="4"/>
      <c r="D11" s="4"/>
      <c r="E11" s="4"/>
    </row>
    <row r="14" spans="1:5" ht="12.75">
      <c r="A14" s="70" t="s">
        <v>116</v>
      </c>
      <c r="B14" s="70"/>
      <c r="C14" s="70"/>
      <c r="D14" s="70"/>
      <c r="E14" s="70"/>
    </row>
    <row r="16" spans="1:5" ht="25.5">
      <c r="A16" s="21" t="s">
        <v>117</v>
      </c>
      <c r="B16" s="5" t="s">
        <v>3</v>
      </c>
      <c r="C16" s="5" t="s">
        <v>4</v>
      </c>
      <c r="D16" s="5" t="s">
        <v>5</v>
      </c>
      <c r="E16" s="5" t="s">
        <v>6</v>
      </c>
    </row>
    <row r="17" spans="2:5" ht="12.75">
      <c r="B17" s="3" t="s">
        <v>7</v>
      </c>
      <c r="C17" s="6"/>
      <c r="D17" s="6"/>
      <c r="E17" s="6" t="s">
        <v>2</v>
      </c>
    </row>
    <row r="18" spans="2:5" ht="12.75">
      <c r="B18" s="3" t="s">
        <v>8</v>
      </c>
      <c r="C18" s="6" t="s">
        <v>2</v>
      </c>
      <c r="D18" s="6"/>
      <c r="E18" s="6"/>
    </row>
    <row r="19" spans="2:5" ht="12.75">
      <c r="B19" s="3" t="s">
        <v>9</v>
      </c>
      <c r="C19" s="6"/>
      <c r="D19" s="6"/>
      <c r="E19" s="6"/>
    </row>
    <row r="20" spans="2:5" ht="12.75">
      <c r="B20" s="3" t="s">
        <v>10</v>
      </c>
      <c r="C20" s="6"/>
      <c r="D20" s="6"/>
      <c r="E20" s="6"/>
    </row>
    <row r="21" spans="2:5" ht="12.75">
      <c r="B21" s="15" t="s">
        <v>114</v>
      </c>
      <c r="C21" s="4"/>
      <c r="D21" s="4"/>
      <c r="E21" s="4"/>
    </row>
  </sheetData>
  <mergeCells count="3">
    <mergeCell ref="A2:E2"/>
    <mergeCell ref="A4:E4"/>
    <mergeCell ref="A14:E14"/>
  </mergeCells>
  <printOptions/>
  <pageMargins left="0.88" right="0.45" top="1.61" bottom="1" header="0.5" footer="0.5"/>
  <pageSetup horizontalDpi="600" verticalDpi="600" orientation="portrait" r:id="rId1"/>
  <headerFooter alignWithMargins="0">
    <oddHeader>&amp;C&amp;"Arial,Bold"ATTACHMENT F-2 
INTRA-STATE RATES&amp;"Arial,Regular"
&amp;UPRICE PROPOSAL FORM
</oddHeader>
    <oddFooter>&amp;LF-2 Intra-state Rates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42" sqref="A42:IV46"/>
    </sheetView>
  </sheetViews>
  <sheetFormatPr defaultColWidth="9.140625" defaultRowHeight="12.75"/>
  <cols>
    <col min="1" max="1" width="10.421875" style="0" bestFit="1" customWidth="1"/>
    <col min="2" max="2" width="19.7109375" style="0" customWidth="1"/>
    <col min="3" max="3" width="16.57421875" style="0" customWidth="1"/>
    <col min="4" max="4" width="17.28125" style="0" customWidth="1"/>
    <col min="5" max="5" width="16.7109375" style="0" customWidth="1"/>
  </cols>
  <sheetData>
    <row r="2" spans="1:5" ht="12.75">
      <c r="A2" s="70" t="s">
        <v>156</v>
      </c>
      <c r="B2" s="70"/>
      <c r="C2" s="70"/>
      <c r="D2" s="70"/>
      <c r="E2" s="70"/>
    </row>
    <row r="3" spans="1:5" ht="12.75">
      <c r="A3" s="14"/>
      <c r="B3" s="14"/>
      <c r="C3" s="14"/>
      <c r="D3" s="14"/>
      <c r="E3" s="14"/>
    </row>
    <row r="4" spans="1:5" ht="12.75">
      <c r="A4" s="70" t="s">
        <v>120</v>
      </c>
      <c r="B4" s="70"/>
      <c r="C4" s="70"/>
      <c r="D4" s="70"/>
      <c r="E4" s="70"/>
    </row>
    <row r="6" spans="1:5" ht="25.5">
      <c r="A6" s="21" t="s">
        <v>118</v>
      </c>
      <c r="B6" s="5" t="s">
        <v>3</v>
      </c>
      <c r="C6" s="5" t="s">
        <v>4</v>
      </c>
      <c r="D6" s="5" t="s">
        <v>5</v>
      </c>
      <c r="E6" s="5" t="s">
        <v>6</v>
      </c>
    </row>
    <row r="7" spans="2:5" ht="12.75">
      <c r="B7" s="3" t="s">
        <v>7</v>
      </c>
      <c r="C7" s="6"/>
      <c r="D7" s="6"/>
      <c r="E7" s="6" t="s">
        <v>2</v>
      </c>
    </row>
    <row r="8" spans="2:5" ht="12.75">
      <c r="B8" s="3" t="s">
        <v>8</v>
      </c>
      <c r="C8" s="6" t="s">
        <v>2</v>
      </c>
      <c r="D8" s="6"/>
      <c r="E8" s="6"/>
    </row>
    <row r="9" spans="2:5" ht="12.75">
      <c r="B9" s="3" t="s">
        <v>9</v>
      </c>
      <c r="C9" s="6"/>
      <c r="D9" s="6"/>
      <c r="E9" s="6"/>
    </row>
    <row r="10" spans="2:5" ht="12.75">
      <c r="B10" s="3" t="s">
        <v>10</v>
      </c>
      <c r="C10" s="6"/>
      <c r="D10" s="6"/>
      <c r="E10" s="6"/>
    </row>
    <row r="11" spans="2:5" ht="12.75">
      <c r="B11" s="15" t="s">
        <v>114</v>
      </c>
      <c r="C11" s="4"/>
      <c r="D11" s="4"/>
      <c r="E11" s="4"/>
    </row>
    <row r="14" spans="1:5" ht="12.75">
      <c r="A14" s="70" t="s">
        <v>121</v>
      </c>
      <c r="B14" s="70"/>
      <c r="C14" s="70"/>
      <c r="D14" s="70"/>
      <c r="E14" s="70"/>
    </row>
    <row r="16" spans="1:5" ht="25.5">
      <c r="A16" s="21" t="s">
        <v>119</v>
      </c>
      <c r="B16" s="5" t="s">
        <v>3</v>
      </c>
      <c r="C16" s="5" t="s">
        <v>4</v>
      </c>
      <c r="D16" s="5" t="s">
        <v>5</v>
      </c>
      <c r="E16" s="5" t="s">
        <v>6</v>
      </c>
    </row>
    <row r="17" spans="2:5" ht="12.75">
      <c r="B17" s="3" t="s">
        <v>7</v>
      </c>
      <c r="C17" s="6"/>
      <c r="D17" s="6"/>
      <c r="E17" s="6" t="s">
        <v>2</v>
      </c>
    </row>
    <row r="18" spans="2:5" ht="12.75">
      <c r="B18" s="3" t="s">
        <v>8</v>
      </c>
      <c r="C18" s="6" t="s">
        <v>2</v>
      </c>
      <c r="D18" s="6"/>
      <c r="E18" s="6"/>
    </row>
    <row r="19" spans="2:5" ht="12.75">
      <c r="B19" s="3" t="s">
        <v>9</v>
      </c>
      <c r="C19" s="6"/>
      <c r="D19" s="6"/>
      <c r="E19" s="6"/>
    </row>
    <row r="20" spans="2:5" ht="12.75">
      <c r="B20" s="3" t="s">
        <v>10</v>
      </c>
      <c r="C20" s="6"/>
      <c r="D20" s="6"/>
      <c r="E20" s="6"/>
    </row>
    <row r="21" spans="2:5" ht="12.75">
      <c r="B21" s="15" t="s">
        <v>114</v>
      </c>
      <c r="C21" s="4"/>
      <c r="D21" s="4"/>
      <c r="E21" s="4"/>
    </row>
  </sheetData>
  <mergeCells count="3">
    <mergeCell ref="A2:E2"/>
    <mergeCell ref="A4:E4"/>
    <mergeCell ref="A14:E14"/>
  </mergeCells>
  <printOptions/>
  <pageMargins left="0.88" right="0.45" top="1.61" bottom="1" header="0.5" footer="0.5"/>
  <pageSetup horizontalDpi="600" verticalDpi="600" orientation="portrait" r:id="rId1"/>
  <headerFooter alignWithMargins="0">
    <oddHeader>&amp;C&amp;"Arial,Bold"ATTACHMENT F-3 
INTER-STATE RATES&amp;"Arial,Regular"
&amp;UPRICE PROPOSAL FORM
</oddHeader>
    <oddFooter>&amp;LF-3 Inter-state Rates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workbookViewId="0" topLeftCell="A28">
      <selection activeCell="A60" sqref="A60:IV65"/>
    </sheetView>
  </sheetViews>
  <sheetFormatPr defaultColWidth="9.140625" defaultRowHeight="12.75"/>
  <cols>
    <col min="1" max="1" width="10.421875" style="0" bestFit="1" customWidth="1"/>
    <col min="2" max="2" width="19.7109375" style="0" customWidth="1"/>
    <col min="3" max="3" width="12.7109375" style="0" bestFit="1" customWidth="1"/>
    <col min="4" max="4" width="11.28125" style="0" customWidth="1"/>
    <col min="5" max="5" width="12.7109375" style="0" bestFit="1" customWidth="1"/>
    <col min="6" max="6" width="11.28125" style="0" customWidth="1"/>
    <col min="7" max="7" width="12.7109375" style="0" bestFit="1" customWidth="1"/>
    <col min="8" max="8" width="11.28125" style="0" customWidth="1"/>
    <col min="9" max="9" width="12.7109375" style="0" bestFit="1" customWidth="1"/>
    <col min="10" max="10" width="11.140625" style="0" customWidth="1"/>
  </cols>
  <sheetData>
    <row r="2" spans="1:7" ht="12.75">
      <c r="A2" s="70"/>
      <c r="B2" s="70"/>
      <c r="C2" s="70"/>
      <c r="D2" s="70"/>
      <c r="E2" s="70"/>
      <c r="F2" s="70"/>
      <c r="G2" s="70"/>
    </row>
    <row r="3" spans="1:7" ht="12.75">
      <c r="A3" s="14"/>
      <c r="B3" s="24" t="s">
        <v>122</v>
      </c>
      <c r="C3" s="14"/>
      <c r="D3" s="14"/>
      <c r="E3" s="14"/>
      <c r="F3" s="14"/>
      <c r="G3" s="14"/>
    </row>
    <row r="4" spans="1:10" ht="12.75">
      <c r="A4" s="14"/>
      <c r="B4" s="14"/>
      <c r="C4" s="73" t="s">
        <v>27</v>
      </c>
      <c r="D4" s="73"/>
      <c r="E4" s="73"/>
      <c r="F4" s="73"/>
      <c r="G4" s="73" t="s">
        <v>28</v>
      </c>
      <c r="H4" s="73"/>
      <c r="I4" s="73"/>
      <c r="J4" s="73"/>
    </row>
    <row r="5" spans="3:10" ht="12.75">
      <c r="C5" s="71" t="s">
        <v>23</v>
      </c>
      <c r="D5" s="74"/>
      <c r="E5" s="71" t="s">
        <v>26</v>
      </c>
      <c r="F5" s="72"/>
      <c r="G5" s="71" t="s">
        <v>23</v>
      </c>
      <c r="H5" s="74"/>
      <c r="I5" s="71" t="s">
        <v>26</v>
      </c>
      <c r="J5" s="72"/>
    </row>
    <row r="6" spans="2:10" ht="25.5">
      <c r="B6" s="5" t="s">
        <v>17</v>
      </c>
      <c r="C6" s="5" t="s">
        <v>24</v>
      </c>
      <c r="D6" s="5" t="s">
        <v>25</v>
      </c>
      <c r="E6" s="5" t="s">
        <v>24</v>
      </c>
      <c r="F6" s="5" t="s">
        <v>25</v>
      </c>
      <c r="G6" s="5" t="s">
        <v>24</v>
      </c>
      <c r="H6" s="5" t="s">
        <v>25</v>
      </c>
      <c r="I6" s="5" t="s">
        <v>24</v>
      </c>
      <c r="J6" s="5" t="s">
        <v>25</v>
      </c>
    </row>
    <row r="7" spans="2:10" ht="12.75">
      <c r="B7" s="3" t="s">
        <v>20</v>
      </c>
      <c r="C7" s="6"/>
      <c r="D7" s="6"/>
      <c r="E7" s="6"/>
      <c r="F7" s="4"/>
      <c r="G7" s="6"/>
      <c r="H7" s="6"/>
      <c r="I7" s="6"/>
      <c r="J7" s="4"/>
    </row>
    <row r="8" spans="2:10" ht="12.75">
      <c r="B8" s="3" t="s">
        <v>21</v>
      </c>
      <c r="C8" s="6"/>
      <c r="D8" s="6"/>
      <c r="E8" s="6"/>
      <c r="F8" s="4"/>
      <c r="G8" s="6"/>
      <c r="H8" s="6"/>
      <c r="I8" s="6"/>
      <c r="J8" s="4"/>
    </row>
    <row r="9" spans="2:10" ht="12.75">
      <c r="B9" s="3" t="s">
        <v>18</v>
      </c>
      <c r="C9" s="6"/>
      <c r="D9" s="6"/>
      <c r="E9" s="6"/>
      <c r="F9" s="4"/>
      <c r="G9" s="6"/>
      <c r="H9" s="6"/>
      <c r="I9" s="6"/>
      <c r="J9" s="4"/>
    </row>
    <row r="10" spans="2:10" ht="12.75">
      <c r="B10" s="3" t="s">
        <v>22</v>
      </c>
      <c r="C10" s="6"/>
      <c r="D10" s="6"/>
      <c r="E10" s="6"/>
      <c r="F10" s="4"/>
      <c r="G10" s="6"/>
      <c r="H10" s="6"/>
      <c r="I10" s="6"/>
      <c r="J10" s="4"/>
    </row>
    <row r="11" spans="2:10" ht="12.75">
      <c r="B11" s="15" t="s">
        <v>29</v>
      </c>
      <c r="C11" s="4"/>
      <c r="D11" s="4"/>
      <c r="E11" s="4"/>
      <c r="F11" s="4"/>
      <c r="G11" s="4"/>
      <c r="H11" s="4"/>
      <c r="I11" s="4"/>
      <c r="J11" s="4"/>
    </row>
    <row r="12" spans="2:10" ht="12.75">
      <c r="B12" s="15" t="s">
        <v>30</v>
      </c>
      <c r="C12" s="4"/>
      <c r="D12" s="4"/>
      <c r="E12" s="4"/>
      <c r="F12" s="4"/>
      <c r="G12" s="4"/>
      <c r="H12" s="4"/>
      <c r="I12" s="4"/>
      <c r="J12" s="4"/>
    </row>
    <row r="13" spans="2:10" ht="12.75">
      <c r="B13" s="15" t="s">
        <v>31</v>
      </c>
      <c r="C13" s="4"/>
      <c r="D13" s="4"/>
      <c r="E13" s="4"/>
      <c r="F13" s="4"/>
      <c r="G13" s="4"/>
      <c r="H13" s="4"/>
      <c r="I13" s="4"/>
      <c r="J13" s="4"/>
    </row>
    <row r="14" spans="2:10" ht="12.75">
      <c r="B14" s="15" t="s">
        <v>19</v>
      </c>
      <c r="C14" s="4"/>
      <c r="D14" s="4"/>
      <c r="E14" s="4"/>
      <c r="F14" s="4"/>
      <c r="G14" s="4"/>
      <c r="H14" s="4"/>
      <c r="I14" s="4"/>
      <c r="J14" s="4"/>
    </row>
    <row r="15" spans="2:10" ht="12.75">
      <c r="B15" s="15" t="s">
        <v>32</v>
      </c>
      <c r="C15" s="4"/>
      <c r="D15" s="4"/>
      <c r="E15" s="4"/>
      <c r="F15" s="4"/>
      <c r="G15" s="4"/>
      <c r="H15" s="4"/>
      <c r="I15" s="4"/>
      <c r="J15" s="4"/>
    </row>
    <row r="16" spans="2:10" ht="12.75">
      <c r="B16" s="15" t="s">
        <v>33</v>
      </c>
      <c r="C16" s="4"/>
      <c r="D16" s="4"/>
      <c r="E16" s="4"/>
      <c r="F16" s="4"/>
      <c r="G16" s="4"/>
      <c r="H16" s="4"/>
      <c r="I16" s="4"/>
      <c r="J16" s="4"/>
    </row>
    <row r="17" spans="2:10" ht="12.75">
      <c r="B17" s="15" t="s">
        <v>34</v>
      </c>
      <c r="C17" s="4"/>
      <c r="D17" s="4"/>
      <c r="E17" s="4"/>
      <c r="F17" s="4"/>
      <c r="G17" s="4"/>
      <c r="H17" s="4"/>
      <c r="I17" s="4"/>
      <c r="J17" s="4"/>
    </row>
    <row r="18" spans="2:10" ht="12.75">
      <c r="B18" s="15" t="s">
        <v>35</v>
      </c>
      <c r="C18" s="4"/>
      <c r="D18" s="4"/>
      <c r="E18" s="4"/>
      <c r="F18" s="4"/>
      <c r="G18" s="4"/>
      <c r="H18" s="4"/>
      <c r="I18" s="4"/>
      <c r="J18" s="4"/>
    </row>
    <row r="19" spans="2:10" ht="12.75">
      <c r="B19" s="15" t="s">
        <v>36</v>
      </c>
      <c r="C19" s="4"/>
      <c r="D19" s="4"/>
      <c r="E19" s="4"/>
      <c r="F19" s="4"/>
      <c r="G19" s="4"/>
      <c r="H19" s="4"/>
      <c r="I19" s="4"/>
      <c r="J19" s="4"/>
    </row>
    <row r="20" spans="2:10" ht="12.75">
      <c r="B20" s="15" t="s">
        <v>37</v>
      </c>
      <c r="C20" s="4"/>
      <c r="D20" s="4"/>
      <c r="E20" s="4"/>
      <c r="F20" s="4"/>
      <c r="G20" s="4"/>
      <c r="H20" s="4"/>
      <c r="I20" s="4"/>
      <c r="J20" s="4"/>
    </row>
    <row r="21" spans="2:10" ht="12.75">
      <c r="B21" s="15" t="s">
        <v>38</v>
      </c>
      <c r="C21" s="4"/>
      <c r="D21" s="4"/>
      <c r="E21" s="4"/>
      <c r="F21" s="4"/>
      <c r="G21" s="4"/>
      <c r="H21" s="4"/>
      <c r="I21" s="4"/>
      <c r="J21" s="4"/>
    </row>
    <row r="22" spans="2:10" ht="12.75">
      <c r="B22" s="15" t="s">
        <v>39</v>
      </c>
      <c r="C22" s="4"/>
      <c r="D22" s="4"/>
      <c r="E22" s="4"/>
      <c r="F22" s="4"/>
      <c r="G22" s="4"/>
      <c r="H22" s="4"/>
      <c r="I22" s="4"/>
      <c r="J22" s="4"/>
    </row>
    <row r="23" spans="2:10" ht="12.75">
      <c r="B23" s="15" t="s">
        <v>40</v>
      </c>
      <c r="C23" s="4"/>
      <c r="D23" s="4"/>
      <c r="E23" s="4"/>
      <c r="F23" s="4"/>
      <c r="G23" s="4"/>
      <c r="H23" s="4"/>
      <c r="I23" s="4"/>
      <c r="J23" s="4"/>
    </row>
    <row r="24" spans="2:10" ht="12.75">
      <c r="B24" s="15" t="s">
        <v>41</v>
      </c>
      <c r="C24" s="4"/>
      <c r="D24" s="4"/>
      <c r="E24" s="4"/>
      <c r="F24" s="4"/>
      <c r="G24" s="4"/>
      <c r="H24" s="4"/>
      <c r="I24" s="4"/>
      <c r="J24" s="4"/>
    </row>
    <row r="25" spans="2:10" ht="12.75">
      <c r="B25" s="15" t="s">
        <v>42</v>
      </c>
      <c r="C25" s="4"/>
      <c r="D25" s="4"/>
      <c r="E25" s="4"/>
      <c r="F25" s="4"/>
      <c r="G25" s="4"/>
      <c r="H25" s="4"/>
      <c r="I25" s="4"/>
      <c r="J25" s="4"/>
    </row>
    <row r="26" spans="2:10" ht="12.75">
      <c r="B26" s="15" t="s">
        <v>43</v>
      </c>
      <c r="C26" s="4"/>
      <c r="D26" s="4"/>
      <c r="E26" s="4"/>
      <c r="F26" s="4"/>
      <c r="G26" s="4"/>
      <c r="H26" s="4"/>
      <c r="I26" s="4"/>
      <c r="J26" s="4"/>
    </row>
    <row r="27" spans="2:10" ht="12.75">
      <c r="B27" s="15" t="s">
        <v>44</v>
      </c>
      <c r="C27" s="4"/>
      <c r="D27" s="4"/>
      <c r="E27" s="4"/>
      <c r="F27" s="4"/>
      <c r="G27" s="4"/>
      <c r="H27" s="4"/>
      <c r="I27" s="4"/>
      <c r="J27" s="4"/>
    </row>
    <row r="28" spans="2:10" ht="12.75">
      <c r="B28" s="15" t="s">
        <v>45</v>
      </c>
      <c r="C28" s="4"/>
      <c r="D28" s="4"/>
      <c r="E28" s="4"/>
      <c r="F28" s="4"/>
      <c r="G28" s="4"/>
      <c r="H28" s="4"/>
      <c r="I28" s="4"/>
      <c r="J28" s="4"/>
    </row>
    <row r="29" spans="2:10" ht="12.75">
      <c r="B29" s="15" t="s">
        <v>46</v>
      </c>
      <c r="C29" s="4"/>
      <c r="D29" s="4"/>
      <c r="E29" s="4"/>
      <c r="F29" s="4"/>
      <c r="G29" s="4"/>
      <c r="H29" s="4"/>
      <c r="I29" s="4"/>
      <c r="J29" s="4"/>
    </row>
    <row r="30" spans="2:10" ht="12.75">
      <c r="B30" s="15" t="s">
        <v>47</v>
      </c>
      <c r="C30" s="4"/>
      <c r="D30" s="4"/>
      <c r="E30" s="4"/>
      <c r="F30" s="4"/>
      <c r="G30" s="4"/>
      <c r="H30" s="4"/>
      <c r="I30" s="4"/>
      <c r="J30" s="4"/>
    </row>
    <row r="31" spans="2:10" ht="12.75">
      <c r="B31" s="15" t="s">
        <v>48</v>
      </c>
      <c r="C31" s="4"/>
      <c r="D31" s="4"/>
      <c r="E31" s="4"/>
      <c r="F31" s="4"/>
      <c r="G31" s="4"/>
      <c r="H31" s="4"/>
      <c r="I31" s="4"/>
      <c r="J31" s="4"/>
    </row>
    <row r="32" spans="2:10" ht="12.75">
      <c r="B32" s="15" t="s">
        <v>49</v>
      </c>
      <c r="C32" s="4"/>
      <c r="D32" s="4"/>
      <c r="E32" s="4"/>
      <c r="F32" s="4"/>
      <c r="G32" s="4"/>
      <c r="H32" s="4"/>
      <c r="I32" s="4"/>
      <c r="J32" s="4"/>
    </row>
    <row r="33" spans="2:10" ht="12.75">
      <c r="B33" s="15" t="s">
        <v>50</v>
      </c>
      <c r="C33" s="4"/>
      <c r="D33" s="4"/>
      <c r="E33" s="4"/>
      <c r="F33" s="4"/>
      <c r="G33" s="4"/>
      <c r="H33" s="4"/>
      <c r="I33" s="4"/>
      <c r="J33" s="4"/>
    </row>
    <row r="34" spans="2:10" ht="12.75">
      <c r="B34" s="15" t="s">
        <v>51</v>
      </c>
      <c r="C34" s="4"/>
      <c r="D34" s="4"/>
      <c r="E34" s="4"/>
      <c r="F34" s="4"/>
      <c r="G34" s="4"/>
      <c r="H34" s="4"/>
      <c r="I34" s="4"/>
      <c r="J34" s="4"/>
    </row>
    <row r="35" spans="2:10" ht="12.75">
      <c r="B35" s="15" t="s">
        <v>52</v>
      </c>
      <c r="C35" s="4"/>
      <c r="D35" s="4"/>
      <c r="E35" s="4"/>
      <c r="F35" s="4"/>
      <c r="G35" s="4"/>
      <c r="H35" s="4"/>
      <c r="I35" s="4"/>
      <c r="J35" s="4"/>
    </row>
    <row r="36" spans="2:10" ht="12.75">
      <c r="B36" s="15" t="s">
        <v>53</v>
      </c>
      <c r="C36" s="4"/>
      <c r="D36" s="4"/>
      <c r="E36" s="4"/>
      <c r="F36" s="4"/>
      <c r="G36" s="4"/>
      <c r="H36" s="4"/>
      <c r="I36" s="4"/>
      <c r="J36" s="4"/>
    </row>
    <row r="37" spans="2:10" ht="12.75">
      <c r="B37" s="15" t="s">
        <v>54</v>
      </c>
      <c r="C37" s="4"/>
      <c r="D37" s="4"/>
      <c r="E37" s="4"/>
      <c r="F37" s="4"/>
      <c r="G37" s="4"/>
      <c r="H37" s="4"/>
      <c r="I37" s="4"/>
      <c r="J37" s="4"/>
    </row>
    <row r="38" spans="2:10" ht="12.75">
      <c r="B38" s="15" t="s">
        <v>55</v>
      </c>
      <c r="C38" s="4"/>
      <c r="D38" s="4"/>
      <c r="E38" s="4"/>
      <c r="F38" s="4"/>
      <c r="G38" s="4"/>
      <c r="H38" s="4"/>
      <c r="I38" s="4"/>
      <c r="J38" s="4"/>
    </row>
    <row r="39" spans="2:10" ht="12.75">
      <c r="B39" s="15" t="s">
        <v>56</v>
      </c>
      <c r="C39" s="4"/>
      <c r="D39" s="4"/>
      <c r="E39" s="4"/>
      <c r="F39" s="4"/>
      <c r="G39" s="4"/>
      <c r="H39" s="4"/>
      <c r="I39" s="4"/>
      <c r="J39" s="4"/>
    </row>
    <row r="40" spans="2:10" ht="12.75">
      <c r="B40" s="15" t="s">
        <v>57</v>
      </c>
      <c r="C40" s="4"/>
      <c r="D40" s="4"/>
      <c r="E40" s="4"/>
      <c r="F40" s="4"/>
      <c r="G40" s="4"/>
      <c r="H40" s="4"/>
      <c r="I40" s="4"/>
      <c r="J40" s="4"/>
    </row>
    <row r="41" spans="2:10" ht="12.75">
      <c r="B41" s="15" t="s">
        <v>58</v>
      </c>
      <c r="C41" s="4"/>
      <c r="D41" s="4"/>
      <c r="E41" s="4"/>
      <c r="F41" s="4"/>
      <c r="G41" s="4"/>
      <c r="H41" s="4"/>
      <c r="I41" s="4"/>
      <c r="J41" s="4"/>
    </row>
    <row r="42" spans="2:10" ht="12.75">
      <c r="B42" s="15" t="s">
        <v>59</v>
      </c>
      <c r="C42" s="4"/>
      <c r="D42" s="4"/>
      <c r="E42" s="4"/>
      <c r="F42" s="4"/>
      <c r="G42" s="4"/>
      <c r="H42" s="4"/>
      <c r="I42" s="4"/>
      <c r="J42" s="4"/>
    </row>
    <row r="43" spans="2:10" ht="12.75">
      <c r="B43" s="15" t="s">
        <v>60</v>
      </c>
      <c r="C43" s="4"/>
      <c r="D43" s="4"/>
      <c r="E43" s="4"/>
      <c r="F43" s="4"/>
      <c r="G43" s="4"/>
      <c r="H43" s="4"/>
      <c r="I43" s="4"/>
      <c r="J43" s="4"/>
    </row>
    <row r="44" spans="2:10" ht="12.75">
      <c r="B44" s="15" t="s">
        <v>61</v>
      </c>
      <c r="C44" s="4"/>
      <c r="D44" s="4"/>
      <c r="E44" s="4"/>
      <c r="F44" s="4"/>
      <c r="G44" s="4"/>
      <c r="H44" s="4"/>
      <c r="I44" s="4"/>
      <c r="J44" s="4"/>
    </row>
    <row r="45" spans="2:10" ht="12.75">
      <c r="B45" s="15" t="s">
        <v>62</v>
      </c>
      <c r="C45" s="4"/>
      <c r="D45" s="4"/>
      <c r="E45" s="4"/>
      <c r="F45" s="4"/>
      <c r="G45" s="4"/>
      <c r="H45" s="4"/>
      <c r="I45" s="4"/>
      <c r="J45" s="4"/>
    </row>
    <row r="46" spans="2:10" ht="12.75">
      <c r="B46" s="15" t="s">
        <v>63</v>
      </c>
      <c r="C46" s="4"/>
      <c r="D46" s="4"/>
      <c r="E46" s="4"/>
      <c r="F46" s="4"/>
      <c r="G46" s="4"/>
      <c r="H46" s="4"/>
      <c r="I46" s="4"/>
      <c r="J46" s="4"/>
    </row>
    <row r="47" spans="2:10" ht="12.75">
      <c r="B47" s="15" t="s">
        <v>64</v>
      </c>
      <c r="C47" s="4"/>
      <c r="D47" s="4"/>
      <c r="E47" s="4"/>
      <c r="F47" s="4"/>
      <c r="G47" s="4"/>
      <c r="H47" s="4"/>
      <c r="I47" s="4"/>
      <c r="J47" s="4"/>
    </row>
    <row r="48" spans="2:10" ht="12.75">
      <c r="B48" s="15" t="s">
        <v>65</v>
      </c>
      <c r="C48" s="4"/>
      <c r="D48" s="4"/>
      <c r="E48" s="4"/>
      <c r="F48" s="4"/>
      <c r="G48" s="4"/>
      <c r="H48" s="4"/>
      <c r="I48" s="4"/>
      <c r="J48" s="4"/>
    </row>
    <row r="49" spans="2:10" ht="12.75">
      <c r="B49" s="15" t="s">
        <v>66</v>
      </c>
      <c r="C49" s="4"/>
      <c r="D49" s="4"/>
      <c r="E49" s="4"/>
      <c r="F49" s="4"/>
      <c r="G49" s="4"/>
      <c r="H49" s="4"/>
      <c r="I49" s="4"/>
      <c r="J49" s="4"/>
    </row>
    <row r="50" spans="2:10" ht="12.75">
      <c r="B50" s="15" t="s">
        <v>67</v>
      </c>
      <c r="C50" s="4"/>
      <c r="D50" s="4"/>
      <c r="E50" s="4"/>
      <c r="F50" s="4"/>
      <c r="G50" s="4"/>
      <c r="H50" s="4"/>
      <c r="I50" s="4"/>
      <c r="J50" s="4"/>
    </row>
    <row r="51" spans="2:10" ht="12.75">
      <c r="B51" s="15" t="s">
        <v>68</v>
      </c>
      <c r="C51" s="4"/>
      <c r="D51" s="4"/>
      <c r="E51" s="4"/>
      <c r="F51" s="4"/>
      <c r="G51" s="4"/>
      <c r="H51" s="4"/>
      <c r="I51" s="4"/>
      <c r="J51" s="4"/>
    </row>
    <row r="52" spans="2:10" ht="12.75">
      <c r="B52" s="15" t="s">
        <v>69</v>
      </c>
      <c r="C52" s="4"/>
      <c r="D52" s="4"/>
      <c r="E52" s="4"/>
      <c r="F52" s="4"/>
      <c r="G52" s="4"/>
      <c r="H52" s="4"/>
      <c r="I52" s="4"/>
      <c r="J52" s="4"/>
    </row>
    <row r="53" spans="2:10" ht="12.75">
      <c r="B53" s="15" t="s">
        <v>70</v>
      </c>
      <c r="C53" s="4"/>
      <c r="D53" s="4"/>
      <c r="E53" s="4"/>
      <c r="F53" s="4"/>
      <c r="G53" s="4"/>
      <c r="H53" s="4"/>
      <c r="I53" s="4"/>
      <c r="J53" s="4"/>
    </row>
    <row r="54" spans="2:10" ht="12.75">
      <c r="B54" s="15" t="s">
        <v>71</v>
      </c>
      <c r="C54" s="4"/>
      <c r="D54" s="4"/>
      <c r="E54" s="4"/>
      <c r="F54" s="4"/>
      <c r="G54" s="4"/>
      <c r="H54" s="4"/>
      <c r="I54" s="4"/>
      <c r="J54" s="4"/>
    </row>
    <row r="55" spans="2:10" ht="12.75">
      <c r="B55" s="15" t="s">
        <v>72</v>
      </c>
      <c r="C55" s="4"/>
      <c r="D55" s="4"/>
      <c r="E55" s="4"/>
      <c r="F55" s="4"/>
      <c r="G55" s="4"/>
      <c r="H55" s="4"/>
      <c r="I55" s="4"/>
      <c r="J55" s="4"/>
    </row>
    <row r="56" spans="2:10" ht="12.75">
      <c r="B56" s="15" t="s">
        <v>73</v>
      </c>
      <c r="C56" s="4"/>
      <c r="D56" s="4"/>
      <c r="E56" s="4"/>
      <c r="F56" s="4"/>
      <c r="G56" s="4"/>
      <c r="H56" s="4"/>
      <c r="I56" s="4"/>
      <c r="J56" s="4"/>
    </row>
    <row r="57" spans="2:10" ht="12.75">
      <c r="B57" s="16"/>
      <c r="C57" s="1"/>
      <c r="D57" s="1"/>
      <c r="E57" s="1"/>
      <c r="F57" s="1"/>
      <c r="G57" s="1"/>
      <c r="H57" s="1"/>
      <c r="I57" s="1"/>
      <c r="J57" s="1"/>
    </row>
    <row r="58" spans="2:10" ht="12.75">
      <c r="B58" s="16"/>
      <c r="C58" s="1"/>
      <c r="D58" s="1"/>
      <c r="E58" s="1"/>
      <c r="F58" s="1"/>
      <c r="G58" s="1"/>
      <c r="H58" s="1"/>
      <c r="I58" s="1"/>
      <c r="J58" s="1"/>
    </row>
  </sheetData>
  <mergeCells count="7">
    <mergeCell ref="I5:J5"/>
    <mergeCell ref="C4:F4"/>
    <mergeCell ref="G4:J4"/>
    <mergeCell ref="A2:G2"/>
    <mergeCell ref="C5:D5"/>
    <mergeCell ref="E5:F5"/>
    <mergeCell ref="G5:H5"/>
  </mergeCells>
  <printOptions/>
  <pageMargins left="0.2" right="0.46" top="1.36" bottom="1" header="0.5" footer="0.5"/>
  <pageSetup horizontalDpi="600" verticalDpi="600" orientation="landscape" r:id="rId1"/>
  <headerFooter alignWithMargins="0">
    <oddHeader>&amp;C&amp;"Arial,Bold"ATTACHMENT F-4
INTERNATIONAL RATES&amp;"Arial,Regular"
&amp;UPRICE PROPOSAL FORM
</oddHeader>
    <oddFooter>&amp;LF-4 International Rates&amp;CPage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D20" sqref="D20"/>
    </sheetView>
  </sheetViews>
  <sheetFormatPr defaultColWidth="9.140625" defaultRowHeight="12.75"/>
  <cols>
    <col min="1" max="1" width="12.28125" style="0" customWidth="1"/>
    <col min="2" max="2" width="22.8515625" style="0" customWidth="1"/>
    <col min="3" max="3" width="23.8515625" style="0" customWidth="1"/>
    <col min="4" max="4" width="20.8515625" style="0" customWidth="1"/>
  </cols>
  <sheetData>
    <row r="2" spans="1:6" ht="12.75">
      <c r="A2" s="70" t="s">
        <v>11</v>
      </c>
      <c r="B2" s="70"/>
      <c r="C2" s="70"/>
      <c r="D2" s="70"/>
      <c r="E2" s="70"/>
      <c r="F2" s="70"/>
    </row>
    <row r="4" spans="1:3" ht="12.75">
      <c r="A4" s="21" t="s">
        <v>123</v>
      </c>
      <c r="B4" s="5" t="s">
        <v>12</v>
      </c>
      <c r="C4" s="5" t="s">
        <v>14</v>
      </c>
    </row>
    <row r="5" spans="2:3" ht="12.75">
      <c r="B5" s="3" t="s">
        <v>7</v>
      </c>
      <c r="C5" s="6" t="s">
        <v>2</v>
      </c>
    </row>
    <row r="6" spans="2:3" ht="12.75">
      <c r="B6" s="3" t="s">
        <v>8</v>
      </c>
      <c r="C6" s="6"/>
    </row>
    <row r="7" spans="2:3" ht="12.75">
      <c r="B7" s="3" t="s">
        <v>9</v>
      </c>
      <c r="C7" s="6"/>
    </row>
    <row r="8" spans="2:3" ht="12.75">
      <c r="B8" s="3" t="s">
        <v>10</v>
      </c>
      <c r="C8" s="6"/>
    </row>
    <row r="9" spans="2:3" ht="12.75">
      <c r="B9" s="15" t="s">
        <v>114</v>
      </c>
      <c r="C9" s="4"/>
    </row>
    <row r="10" spans="2:3" ht="12.75">
      <c r="B10" s="1"/>
      <c r="C10" s="1"/>
    </row>
    <row r="12" spans="1:6" ht="12.75">
      <c r="A12" s="70" t="s">
        <v>157</v>
      </c>
      <c r="B12" s="70"/>
      <c r="C12" s="70"/>
      <c r="D12" s="70"/>
      <c r="E12" s="70"/>
      <c r="F12" s="70"/>
    </row>
    <row r="14" spans="1:4" ht="25.5">
      <c r="A14" s="21" t="s">
        <v>124</v>
      </c>
      <c r="B14" s="5" t="s">
        <v>3</v>
      </c>
      <c r="C14" s="5" t="s">
        <v>5</v>
      </c>
      <c r="D14" s="5" t="s">
        <v>6</v>
      </c>
    </row>
    <row r="15" spans="2:4" ht="12.75">
      <c r="B15" s="3" t="s">
        <v>7</v>
      </c>
      <c r="C15" s="6"/>
      <c r="D15" s="6"/>
    </row>
    <row r="16" spans="2:4" ht="12.75">
      <c r="B16" s="3" t="s">
        <v>8</v>
      </c>
      <c r="C16" s="6"/>
      <c r="D16" s="6"/>
    </row>
    <row r="17" spans="2:4" ht="12.75">
      <c r="B17" s="3" t="s">
        <v>9</v>
      </c>
      <c r="C17" s="6"/>
      <c r="D17" s="6"/>
    </row>
    <row r="18" spans="2:4" ht="12.75">
      <c r="B18" s="3" t="s">
        <v>10</v>
      </c>
      <c r="C18" s="6"/>
      <c r="D18" s="6" t="s">
        <v>2</v>
      </c>
    </row>
    <row r="19" spans="2:4" ht="12.75">
      <c r="B19" s="15" t="s">
        <v>114</v>
      </c>
      <c r="C19" s="4"/>
      <c r="D19" s="4"/>
    </row>
    <row r="22" spans="1:3" ht="12.75">
      <c r="A22" s="61" t="s">
        <v>125</v>
      </c>
      <c r="B22" s="9" t="s">
        <v>13</v>
      </c>
      <c r="C22" s="9" t="s">
        <v>14</v>
      </c>
    </row>
    <row r="23" spans="2:3" ht="12.75">
      <c r="B23" s="15" t="s">
        <v>175</v>
      </c>
      <c r="C23" s="4"/>
    </row>
    <row r="28" spans="1:3" ht="12.75">
      <c r="A28" s="7"/>
      <c r="B28" s="1"/>
      <c r="C28" s="1"/>
    </row>
  </sheetData>
  <mergeCells count="2">
    <mergeCell ref="A12:F12"/>
    <mergeCell ref="A2:F2"/>
  </mergeCells>
  <printOptions/>
  <pageMargins left="0.45" right="0.24" top="1.61" bottom="1" header="0.5" footer="0.5"/>
  <pageSetup horizontalDpi="600" verticalDpi="600" orientation="portrait" r:id="rId1"/>
  <headerFooter alignWithMargins="0">
    <oddHeader>&amp;C&amp;"Arial,Bold"ATTACHMENT F-5
CALLING CARDS&amp;"Arial,Regular"
&amp;UPRICE PROPOSAL FORM
</oddHeader>
    <oddFooter>&amp;LF-5 Calling Cards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32"/>
  <sheetViews>
    <sheetView workbookViewId="0" topLeftCell="A1">
      <selection activeCell="B4" sqref="B4"/>
    </sheetView>
  </sheetViews>
  <sheetFormatPr defaultColWidth="9.140625" defaultRowHeight="12.75"/>
  <cols>
    <col min="1" max="1" width="13.8515625" style="0" customWidth="1"/>
    <col min="2" max="2" width="32.00390625" style="0" bestFit="1" customWidth="1"/>
    <col min="3" max="3" width="17.28125" style="0" customWidth="1"/>
    <col min="4" max="4" width="17.8515625" style="0" customWidth="1"/>
    <col min="6" max="6" width="14.8515625" style="0" customWidth="1"/>
  </cols>
  <sheetData>
    <row r="3" spans="1:4" ht="38.25">
      <c r="A3" s="21" t="s">
        <v>139</v>
      </c>
      <c r="B3" s="12" t="s">
        <v>16</v>
      </c>
      <c r="C3" s="5" t="s">
        <v>158</v>
      </c>
      <c r="D3" s="12" t="s">
        <v>98</v>
      </c>
    </row>
    <row r="4" spans="1:4" ht="12.75">
      <c r="A4" s="21"/>
      <c r="B4" s="68" t="s">
        <v>74</v>
      </c>
      <c r="C4" s="5"/>
      <c r="D4" s="12"/>
    </row>
    <row r="5" spans="2:4" ht="12.75">
      <c r="B5" s="4" t="s">
        <v>75</v>
      </c>
      <c r="C5" s="4"/>
      <c r="D5" s="17"/>
    </row>
    <row r="6" spans="2:4" ht="12.75">
      <c r="B6" s="4" t="s">
        <v>76</v>
      </c>
      <c r="C6" s="4"/>
      <c r="D6" s="17"/>
    </row>
    <row r="7" spans="2:4" ht="12.75">
      <c r="B7" s="4" t="s">
        <v>77</v>
      </c>
      <c r="C7" s="4"/>
      <c r="D7" s="17"/>
    </row>
    <row r="8" spans="2:4" ht="12.75">
      <c r="B8" s="4" t="s">
        <v>78</v>
      </c>
      <c r="C8" s="4"/>
      <c r="D8" s="17"/>
    </row>
    <row r="9" spans="2:4" ht="12.75">
      <c r="B9" s="4" t="s">
        <v>79</v>
      </c>
      <c r="C9" s="4"/>
      <c r="D9" s="17"/>
    </row>
    <row r="10" spans="2:4" ht="12.75">
      <c r="B10" s="4" t="s">
        <v>81</v>
      </c>
      <c r="C10" s="4"/>
      <c r="D10" s="17"/>
    </row>
    <row r="11" spans="2:4" ht="12.75">
      <c r="B11" s="4" t="s">
        <v>82</v>
      </c>
      <c r="C11" s="4"/>
      <c r="D11" s="17"/>
    </row>
    <row r="12" spans="2:4" ht="12.75">
      <c r="B12" s="4" t="s">
        <v>99</v>
      </c>
      <c r="C12" s="17"/>
      <c r="D12" s="4"/>
    </row>
    <row r="13" spans="2:4" ht="12.75">
      <c r="B13" s="18" t="s">
        <v>94</v>
      </c>
      <c r="C13" s="17"/>
      <c r="D13" s="17"/>
    </row>
    <row r="14" spans="2:4" ht="12.75">
      <c r="B14" s="8" t="s">
        <v>97</v>
      </c>
      <c r="C14" s="4"/>
      <c r="D14" s="17"/>
    </row>
    <row r="15" spans="2:4" ht="12.75">
      <c r="B15" s="8" t="s">
        <v>95</v>
      </c>
      <c r="C15" s="4"/>
      <c r="D15" s="17"/>
    </row>
    <row r="16" spans="2:4" ht="12.75">
      <c r="B16" s="8" t="s">
        <v>96</v>
      </c>
      <c r="C16" s="4"/>
      <c r="D16" s="17"/>
    </row>
    <row r="17" spans="2:4" ht="25.5">
      <c r="B17" s="19" t="s">
        <v>100</v>
      </c>
      <c r="C17" s="17"/>
      <c r="D17" s="4"/>
    </row>
    <row r="18" spans="2:4" ht="12.75">
      <c r="B18" s="18" t="s">
        <v>80</v>
      </c>
      <c r="C18" s="17"/>
      <c r="D18" s="17"/>
    </row>
    <row r="19" spans="2:4" ht="12.75">
      <c r="B19" s="8" t="s">
        <v>83</v>
      </c>
      <c r="C19" s="4"/>
      <c r="D19" s="17"/>
    </row>
    <row r="20" spans="2:4" ht="12.75">
      <c r="B20" s="8" t="s">
        <v>84</v>
      </c>
      <c r="C20" s="4"/>
      <c r="D20" s="17"/>
    </row>
    <row r="21" spans="2:4" ht="12.75">
      <c r="B21" s="8" t="s">
        <v>85</v>
      </c>
      <c r="C21" s="4"/>
      <c r="D21" s="17"/>
    </row>
    <row r="22" spans="2:4" ht="12.75">
      <c r="B22" s="8" t="s">
        <v>86</v>
      </c>
      <c r="C22" s="4"/>
      <c r="D22" s="17"/>
    </row>
    <row r="23" spans="2:4" ht="12.75">
      <c r="B23" s="8" t="s">
        <v>87</v>
      </c>
      <c r="C23" s="4"/>
      <c r="D23" s="17"/>
    </row>
    <row r="24" spans="2:4" ht="25.5">
      <c r="B24" s="19" t="s">
        <v>101</v>
      </c>
      <c r="C24" s="17"/>
      <c r="D24" s="4"/>
    </row>
    <row r="25" spans="2:4" ht="12.75">
      <c r="B25" s="18" t="s">
        <v>88</v>
      </c>
      <c r="C25" s="17"/>
      <c r="D25" s="17"/>
    </row>
    <row r="26" spans="2:4" ht="12.75">
      <c r="B26" s="8" t="s">
        <v>89</v>
      </c>
      <c r="C26" s="4"/>
      <c r="D26" s="17"/>
    </row>
    <row r="27" spans="2:4" ht="12.75">
      <c r="B27" s="8" t="s">
        <v>90</v>
      </c>
      <c r="C27" s="4"/>
      <c r="D27" s="17"/>
    </row>
    <row r="28" spans="2:4" ht="12.75">
      <c r="B28" s="8" t="s">
        <v>91</v>
      </c>
      <c r="C28" s="4"/>
      <c r="D28" s="17"/>
    </row>
    <row r="29" spans="2:4" ht="12.75">
      <c r="B29" s="8" t="s">
        <v>92</v>
      </c>
      <c r="C29" s="4"/>
      <c r="D29" s="17"/>
    </row>
    <row r="30" spans="2:4" ht="12.75">
      <c r="B30" s="8" t="s">
        <v>93</v>
      </c>
      <c r="C30" s="4"/>
      <c r="D30" s="17"/>
    </row>
    <row r="31" spans="2:4" ht="12.75">
      <c r="B31" s="25"/>
      <c r="C31" s="1"/>
      <c r="D31" s="20"/>
    </row>
    <row r="32" spans="2:4" ht="12.75">
      <c r="B32" s="25"/>
      <c r="C32" s="1"/>
      <c r="D32" s="20"/>
    </row>
  </sheetData>
  <printOptions/>
  <pageMargins left="0.8" right="0.25" top="1.25" bottom="1" header="0.5" footer="0.5"/>
  <pageSetup horizontalDpi="600" verticalDpi="600" orientation="portrait" r:id="rId1"/>
  <headerFooter alignWithMargins="0">
    <oddHeader>&amp;C&amp;"Arial,Bold"&amp;12ATTACHMENT F-6
TELECONFERENCING SERVICES&amp;"Arial,Regular"&amp;10
&amp;"Arial,Bold"&amp;UPRICE PROPOSAL FORM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2">
      <selection activeCell="A2" sqref="A2:G2"/>
    </sheetView>
  </sheetViews>
  <sheetFormatPr defaultColWidth="9.140625" defaultRowHeight="12.75"/>
  <cols>
    <col min="1" max="1" width="10.7109375" style="0" customWidth="1"/>
    <col min="2" max="2" width="30.421875" style="0" customWidth="1"/>
    <col min="3" max="3" width="18.00390625" style="0" customWidth="1"/>
    <col min="4" max="5" width="11.8515625" style="0" customWidth="1"/>
    <col min="6" max="6" width="15.8515625" style="0" customWidth="1"/>
  </cols>
  <sheetData>
    <row r="2" spans="1:7" ht="12.75">
      <c r="A2" s="69" t="s">
        <v>164</v>
      </c>
      <c r="B2" s="69"/>
      <c r="C2" s="69"/>
      <c r="D2" s="69"/>
      <c r="E2" s="69"/>
      <c r="F2" s="69"/>
      <c r="G2" s="69"/>
    </row>
    <row r="3" spans="1:7" ht="12.75">
      <c r="A3" s="69" t="s">
        <v>141</v>
      </c>
      <c r="B3" s="69"/>
      <c r="C3" s="69"/>
      <c r="D3" s="69"/>
      <c r="E3" s="69"/>
      <c r="F3" s="69"/>
      <c r="G3" s="23"/>
    </row>
    <row r="4" spans="1:7" ht="12.75">
      <c r="A4" s="69" t="s">
        <v>165</v>
      </c>
      <c r="B4" s="69"/>
      <c r="C4" s="69"/>
      <c r="D4" s="69"/>
      <c r="E4" s="69"/>
      <c r="F4" s="69"/>
      <c r="G4" s="69"/>
    </row>
    <row r="6" spans="1:6" ht="38.25">
      <c r="A6" s="21" t="s">
        <v>154</v>
      </c>
      <c r="B6" s="12" t="s">
        <v>16</v>
      </c>
      <c r="C6" s="5" t="s">
        <v>143</v>
      </c>
      <c r="D6" s="5" t="s">
        <v>173</v>
      </c>
      <c r="E6" s="5" t="s">
        <v>166</v>
      </c>
      <c r="F6" s="5" t="s">
        <v>130</v>
      </c>
    </row>
    <row r="7" spans="2:6" ht="12.75">
      <c r="B7" s="12" t="s">
        <v>126</v>
      </c>
      <c r="C7" s="12"/>
      <c r="D7" s="12"/>
      <c r="E7" s="37"/>
      <c r="F7" s="17"/>
    </row>
    <row r="8" spans="2:6" ht="12.75">
      <c r="B8" s="28" t="s">
        <v>131</v>
      </c>
      <c r="C8" s="28"/>
      <c r="D8" s="38"/>
      <c r="E8" s="39"/>
      <c r="F8" s="17"/>
    </row>
    <row r="9" spans="2:6" ht="12.75">
      <c r="B9" s="26" t="s">
        <v>136</v>
      </c>
      <c r="C9" s="3">
        <v>586402</v>
      </c>
      <c r="D9" s="6"/>
      <c r="E9" s="36">
        <v>10</v>
      </c>
      <c r="F9" s="54">
        <f>SUM(C9*D9*E9)</f>
        <v>0</v>
      </c>
    </row>
    <row r="10" spans="2:6" ht="12.75">
      <c r="B10" s="26" t="s">
        <v>5</v>
      </c>
      <c r="C10" s="3">
        <v>586402</v>
      </c>
      <c r="D10" s="6"/>
      <c r="E10" s="36">
        <v>10</v>
      </c>
      <c r="F10" s="54">
        <f>SUM(C10*D10*E10)</f>
        <v>0</v>
      </c>
    </row>
    <row r="11" spans="2:6" ht="12.75">
      <c r="B11" s="26" t="s">
        <v>6</v>
      </c>
      <c r="C11" s="3">
        <v>586402</v>
      </c>
      <c r="D11" s="6"/>
      <c r="E11" s="36">
        <v>10</v>
      </c>
      <c r="F11" s="54">
        <f>SUM(C11*D11*E11)</f>
        <v>0</v>
      </c>
    </row>
    <row r="12" spans="2:6" ht="12.75">
      <c r="B12" s="40"/>
      <c r="C12" s="41"/>
      <c r="D12" s="38"/>
      <c r="E12" s="39"/>
      <c r="F12" s="55"/>
    </row>
    <row r="13" spans="2:6" ht="25.5">
      <c r="B13" s="28" t="s">
        <v>132</v>
      </c>
      <c r="C13" s="5"/>
      <c r="D13" s="38"/>
      <c r="E13" s="39"/>
      <c r="F13" s="55"/>
    </row>
    <row r="14" spans="2:6" ht="12.75">
      <c r="B14" s="26" t="s">
        <v>4</v>
      </c>
      <c r="C14" s="3">
        <v>30863</v>
      </c>
      <c r="D14" s="6"/>
      <c r="E14" s="36">
        <v>10</v>
      </c>
      <c r="F14" s="54">
        <f>SUM(C14*D14*E14)</f>
        <v>0</v>
      </c>
    </row>
    <row r="15" spans="2:6" ht="12.75">
      <c r="B15" s="26" t="s">
        <v>5</v>
      </c>
      <c r="C15" s="3">
        <v>30863</v>
      </c>
      <c r="D15" s="6"/>
      <c r="E15" s="36">
        <v>10</v>
      </c>
      <c r="F15" s="54">
        <f>SUM(C15*D15*E15)</f>
        <v>0</v>
      </c>
    </row>
    <row r="16" spans="2:6" ht="12.75">
      <c r="B16" s="26" t="s">
        <v>6</v>
      </c>
      <c r="C16" s="3">
        <v>30863</v>
      </c>
      <c r="D16" s="6"/>
      <c r="E16" s="36">
        <v>10</v>
      </c>
      <c r="F16" s="54">
        <f>SUM(C16*D16*E16)</f>
        <v>0</v>
      </c>
    </row>
    <row r="17" spans="2:6" ht="12.75">
      <c r="B17" s="17"/>
      <c r="C17" s="41"/>
      <c r="D17" s="38"/>
      <c r="E17" s="39"/>
      <c r="F17" s="56"/>
    </row>
    <row r="18" spans="2:6" ht="12.75">
      <c r="B18" s="12" t="s">
        <v>127</v>
      </c>
      <c r="C18" s="9"/>
      <c r="D18" s="38"/>
      <c r="E18" s="39"/>
      <c r="F18" s="56"/>
    </row>
    <row r="19" spans="2:6" ht="12.75">
      <c r="B19" s="12" t="s">
        <v>133</v>
      </c>
      <c r="C19" s="9"/>
      <c r="D19" s="38"/>
      <c r="E19" s="39"/>
      <c r="F19" s="56"/>
    </row>
    <row r="20" spans="2:6" ht="12.75">
      <c r="B20" s="26" t="s">
        <v>4</v>
      </c>
      <c r="C20" s="3">
        <v>279668</v>
      </c>
      <c r="D20" s="6"/>
      <c r="E20" s="36">
        <v>10</v>
      </c>
      <c r="F20" s="54">
        <f>SUM(C20*D20*E20)</f>
        <v>0</v>
      </c>
    </row>
    <row r="21" spans="2:6" ht="12.75">
      <c r="B21" s="26" t="s">
        <v>5</v>
      </c>
      <c r="C21" s="3">
        <v>279668</v>
      </c>
      <c r="D21" s="6"/>
      <c r="E21" s="36">
        <v>10</v>
      </c>
      <c r="F21" s="54">
        <f>SUM(C21*D21*E21)</f>
        <v>0</v>
      </c>
    </row>
    <row r="22" spans="2:6" ht="12.75">
      <c r="B22" s="26" t="s">
        <v>6</v>
      </c>
      <c r="C22" s="3">
        <v>279668</v>
      </c>
      <c r="D22" s="6"/>
      <c r="E22" s="36">
        <v>10</v>
      </c>
      <c r="F22" s="54">
        <f>SUM(C22*D22*E22)</f>
        <v>0</v>
      </c>
    </row>
    <row r="23" spans="2:6" ht="12.75">
      <c r="B23" s="40"/>
      <c r="C23" s="41"/>
      <c r="D23" s="38"/>
      <c r="E23" s="39"/>
      <c r="F23" s="56"/>
    </row>
    <row r="24" spans="2:6" ht="25.5">
      <c r="B24" s="28" t="s">
        <v>134</v>
      </c>
      <c r="C24" s="5"/>
      <c r="D24" s="38"/>
      <c r="E24" s="39"/>
      <c r="F24" s="56"/>
    </row>
    <row r="25" spans="2:6" ht="12.75">
      <c r="B25" s="26" t="s">
        <v>4</v>
      </c>
      <c r="C25" s="3">
        <v>14719</v>
      </c>
      <c r="D25" s="6"/>
      <c r="E25" s="36">
        <v>10</v>
      </c>
      <c r="F25" s="54">
        <f>SUM(C25*D25*E25)</f>
        <v>0</v>
      </c>
    </row>
    <row r="26" spans="2:6" ht="12.75">
      <c r="B26" s="26" t="s">
        <v>5</v>
      </c>
      <c r="C26" s="3">
        <v>14719</v>
      </c>
      <c r="D26" s="6"/>
      <c r="E26" s="36">
        <v>10</v>
      </c>
      <c r="F26" s="54">
        <f>SUM(C26*D26*E26)</f>
        <v>0</v>
      </c>
    </row>
    <row r="27" spans="2:6" ht="12.75">
      <c r="B27" s="26" t="s">
        <v>6</v>
      </c>
      <c r="C27" s="3">
        <v>14719</v>
      </c>
      <c r="D27" s="6"/>
      <c r="E27" s="36">
        <v>10</v>
      </c>
      <c r="F27" s="54">
        <f>SUM(C27*D27*E27)</f>
        <v>0</v>
      </c>
    </row>
    <row r="28" spans="2:6" ht="12.75">
      <c r="B28" s="40"/>
      <c r="C28" s="41"/>
      <c r="D28" s="38"/>
      <c r="E28" s="39"/>
      <c r="F28" s="56"/>
    </row>
    <row r="29" spans="2:6" ht="12.75">
      <c r="B29" s="12" t="s">
        <v>128</v>
      </c>
      <c r="C29" s="9"/>
      <c r="D29" s="38"/>
      <c r="E29" s="39"/>
      <c r="F29" s="56"/>
    </row>
    <row r="30" spans="2:6" ht="12.75">
      <c r="B30" s="27" t="s">
        <v>33</v>
      </c>
      <c r="C30" s="29">
        <v>570</v>
      </c>
      <c r="D30" s="6"/>
      <c r="E30" s="36">
        <v>10</v>
      </c>
      <c r="F30" s="54">
        <f>SUM(C30*D30*E30)</f>
        <v>0</v>
      </c>
    </row>
    <row r="31" spans="2:6" ht="12.75">
      <c r="B31" s="27" t="s">
        <v>73</v>
      </c>
      <c r="C31" s="29">
        <v>285</v>
      </c>
      <c r="D31" s="6"/>
      <c r="E31" s="36">
        <v>10</v>
      </c>
      <c r="F31" s="54">
        <f>SUM(C31*D31*E31)</f>
        <v>0</v>
      </c>
    </row>
    <row r="32" spans="2:6" ht="12.75">
      <c r="B32" s="27" t="s">
        <v>135</v>
      </c>
      <c r="C32" s="29">
        <v>285</v>
      </c>
      <c r="D32" s="6"/>
      <c r="E32" s="36">
        <v>10</v>
      </c>
      <c r="F32" s="54">
        <f>SUM(C32*D32*E32)</f>
        <v>0</v>
      </c>
    </row>
    <row r="33" spans="2:6" ht="12.75">
      <c r="B33" s="17"/>
      <c r="C33" s="41"/>
      <c r="D33" s="38"/>
      <c r="E33" s="39"/>
      <c r="F33" s="56"/>
    </row>
    <row r="34" spans="2:6" ht="12.75">
      <c r="B34" s="12" t="s">
        <v>129</v>
      </c>
      <c r="C34" s="9"/>
      <c r="D34" s="38"/>
      <c r="E34" s="39"/>
      <c r="F34" s="56"/>
    </row>
    <row r="35" spans="2:6" ht="12.75">
      <c r="B35" s="26" t="s">
        <v>137</v>
      </c>
      <c r="C35" s="3">
        <v>19814</v>
      </c>
      <c r="D35" s="6"/>
      <c r="E35" s="39"/>
      <c r="F35" s="54">
        <f>SUM(C35*D35*E35)</f>
        <v>0</v>
      </c>
    </row>
    <row r="36" spans="2:6" ht="12.75">
      <c r="B36" s="42"/>
      <c r="C36" s="41"/>
      <c r="D36" s="38"/>
      <c r="E36" s="39"/>
      <c r="F36" s="56"/>
    </row>
    <row r="37" spans="2:6" ht="12.75">
      <c r="B37" s="12" t="s">
        <v>138</v>
      </c>
      <c r="C37" s="9"/>
      <c r="D37" s="38"/>
      <c r="E37" s="39"/>
      <c r="F37" s="56"/>
    </row>
    <row r="38" spans="2:6" ht="12.75">
      <c r="B38" s="26" t="s">
        <v>5</v>
      </c>
      <c r="C38" s="3">
        <v>28489</v>
      </c>
      <c r="D38" s="6"/>
      <c r="E38" s="36">
        <v>10</v>
      </c>
      <c r="F38" s="54">
        <f>SUM(C38*D38*E38)</f>
        <v>0</v>
      </c>
    </row>
    <row r="39" spans="2:6" ht="12.75">
      <c r="B39" s="26" t="s">
        <v>6</v>
      </c>
      <c r="C39" s="3">
        <v>28489</v>
      </c>
      <c r="D39" s="6"/>
      <c r="E39" s="36">
        <v>10</v>
      </c>
      <c r="F39" s="54">
        <f>SUM(C39*D39*E39)</f>
        <v>0</v>
      </c>
    </row>
    <row r="40" spans="2:6" ht="12.75">
      <c r="B40" s="11" t="s">
        <v>142</v>
      </c>
      <c r="C40" s="35">
        <f>SUM(C9:C39)</f>
        <v>2812888</v>
      </c>
      <c r="D40" s="54">
        <f>SUM(D9:D39)</f>
        <v>0</v>
      </c>
      <c r="E40" s="36">
        <v>10</v>
      </c>
      <c r="F40" s="54">
        <f>SUM(C40*D40*E40)</f>
        <v>0</v>
      </c>
    </row>
    <row r="41" spans="2:6" ht="12.75">
      <c r="B41" s="75" t="s">
        <v>167</v>
      </c>
      <c r="C41" s="76"/>
      <c r="D41" s="76"/>
      <c r="E41" s="77"/>
      <c r="F41" s="67">
        <v>36</v>
      </c>
    </row>
    <row r="42" spans="2:6" ht="12.75">
      <c r="B42" s="75" t="s">
        <v>168</v>
      </c>
      <c r="C42" s="76"/>
      <c r="D42" s="76"/>
      <c r="E42" s="77"/>
      <c r="F42" s="54">
        <f>(F40*F41)</f>
        <v>0</v>
      </c>
    </row>
    <row r="43" spans="2:6" ht="12.75">
      <c r="B43" s="13"/>
      <c r="C43" s="13"/>
      <c r="D43" s="30"/>
      <c r="E43" s="30"/>
      <c r="F43" s="1"/>
    </row>
    <row r="44" spans="1:6" ht="12.75">
      <c r="A44" s="2" t="s">
        <v>140</v>
      </c>
      <c r="B44" s="13"/>
      <c r="C44" s="13"/>
      <c r="D44" s="30"/>
      <c r="E44" s="30"/>
      <c r="F44" s="1"/>
    </row>
    <row r="45" spans="1:6" ht="12.75">
      <c r="A45" s="2" t="s">
        <v>169</v>
      </c>
      <c r="B45" s="13"/>
      <c r="C45" s="13"/>
      <c r="D45" s="30"/>
      <c r="E45" s="30"/>
      <c r="F45" s="1"/>
    </row>
    <row r="46" spans="1:6" ht="12.75">
      <c r="A46" s="2" t="s">
        <v>170</v>
      </c>
      <c r="B46" s="13"/>
      <c r="C46" s="13"/>
      <c r="D46" s="30"/>
      <c r="E46" s="30"/>
      <c r="F46" s="1"/>
    </row>
  </sheetData>
  <mergeCells count="5">
    <mergeCell ref="B42:E42"/>
    <mergeCell ref="A2:G2"/>
    <mergeCell ref="A4:G4"/>
    <mergeCell ref="A3:F3"/>
    <mergeCell ref="B41:E41"/>
  </mergeCells>
  <printOptions/>
  <pageMargins left="0.34" right="0.24" top="1.25" bottom="0.67" header="0.22" footer="0.46"/>
  <pageSetup horizontalDpi="600" verticalDpi="600" orientation="portrait" r:id="rId1"/>
  <headerFooter alignWithMargins="0">
    <oddHeader>&amp;C&amp;"Arial,Bold"ATTACHMENT F-7
MONTHLY USAGE PRICE FOR LONG DISTANCE CALLING AND CALLING CARDS
&amp;"Arial,Regular"
&amp;UPRICE PROPOSAL FORM
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37"/>
  <sheetViews>
    <sheetView workbookViewId="0" topLeftCell="A1">
      <selection activeCell="G13" sqref="G13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18.00390625" style="0" customWidth="1"/>
    <col min="4" max="5" width="11.8515625" style="0" customWidth="1"/>
    <col min="6" max="6" width="15.8515625" style="0" customWidth="1"/>
  </cols>
  <sheetData>
    <row r="3" spans="1:6" ht="40.5" customHeight="1">
      <c r="A3" s="21" t="s">
        <v>176</v>
      </c>
      <c r="B3" s="12" t="s">
        <v>16</v>
      </c>
      <c r="C3" s="5" t="s">
        <v>178</v>
      </c>
      <c r="D3" s="5" t="s">
        <v>173</v>
      </c>
      <c r="E3" s="5" t="s">
        <v>166</v>
      </c>
      <c r="F3" s="5" t="s">
        <v>184</v>
      </c>
    </row>
    <row r="4" spans="2:6" ht="12.75">
      <c r="B4" s="12" t="s">
        <v>74</v>
      </c>
      <c r="C4" s="12"/>
      <c r="D4" s="12"/>
      <c r="E4" s="37"/>
      <c r="F4" s="17"/>
    </row>
    <row r="5" spans="2:6" ht="12.75">
      <c r="B5" s="8" t="s">
        <v>75</v>
      </c>
      <c r="C5" s="3">
        <v>90919</v>
      </c>
      <c r="D5" s="6"/>
      <c r="E5" s="36">
        <v>10</v>
      </c>
      <c r="F5" s="54">
        <f>SUM(C5*D5*E5)</f>
        <v>0</v>
      </c>
    </row>
    <row r="6" spans="2:6" ht="12.75">
      <c r="B6" s="8" t="s">
        <v>76</v>
      </c>
      <c r="C6" s="3">
        <v>70083</v>
      </c>
      <c r="D6" s="6"/>
      <c r="E6" s="36">
        <v>10</v>
      </c>
      <c r="F6" s="54">
        <f aca="true" t="shared" si="0" ref="F6:F11">SUM(C6*D6*E6)</f>
        <v>0</v>
      </c>
    </row>
    <row r="7" spans="2:6" ht="12.75">
      <c r="B7" s="8" t="s">
        <v>77</v>
      </c>
      <c r="C7" s="3">
        <v>11365</v>
      </c>
      <c r="D7" s="6"/>
      <c r="E7" s="36">
        <v>10</v>
      </c>
      <c r="F7" s="54">
        <f t="shared" si="0"/>
        <v>0</v>
      </c>
    </row>
    <row r="8" spans="2:6" ht="12.75">
      <c r="B8" s="8" t="s">
        <v>78</v>
      </c>
      <c r="C8" s="3">
        <v>11365</v>
      </c>
      <c r="D8" s="6"/>
      <c r="E8" s="36">
        <v>10</v>
      </c>
      <c r="F8" s="54">
        <f t="shared" si="0"/>
        <v>0</v>
      </c>
    </row>
    <row r="9" spans="2:6" ht="12.75">
      <c r="B9" s="8" t="s">
        <v>79</v>
      </c>
      <c r="C9" s="3">
        <v>3788</v>
      </c>
      <c r="D9" s="6"/>
      <c r="E9" s="36">
        <v>10</v>
      </c>
      <c r="F9" s="54">
        <f t="shared" si="0"/>
        <v>0</v>
      </c>
    </row>
    <row r="10" spans="2:6" ht="12.75">
      <c r="B10" s="8" t="s">
        <v>81</v>
      </c>
      <c r="C10" s="3">
        <v>56</v>
      </c>
      <c r="D10" s="6"/>
      <c r="E10" s="36">
        <v>10</v>
      </c>
      <c r="F10" s="54">
        <f t="shared" si="0"/>
        <v>0</v>
      </c>
    </row>
    <row r="11" spans="2:6" ht="12.75">
      <c r="B11" s="8" t="s">
        <v>82</v>
      </c>
      <c r="C11" s="3">
        <v>56</v>
      </c>
      <c r="D11" s="6"/>
      <c r="E11" s="36">
        <v>10</v>
      </c>
      <c r="F11" s="54">
        <f t="shared" si="0"/>
        <v>0</v>
      </c>
    </row>
    <row r="12" spans="2:6" ht="12.75">
      <c r="B12" s="8" t="s">
        <v>99</v>
      </c>
      <c r="C12" s="3">
        <v>4</v>
      </c>
      <c r="D12" s="6"/>
      <c r="E12" s="39"/>
      <c r="F12" s="54">
        <f>SUM(C12*D12)</f>
        <v>0</v>
      </c>
    </row>
    <row r="13" spans="2:6" ht="12.75">
      <c r="B13" s="12" t="s">
        <v>94</v>
      </c>
      <c r="C13" s="41" t="s">
        <v>2</v>
      </c>
      <c r="D13" s="38"/>
      <c r="E13" s="39" t="s">
        <v>2</v>
      </c>
      <c r="F13" s="56" t="s">
        <v>2</v>
      </c>
    </row>
    <row r="14" spans="2:6" ht="12.75">
      <c r="B14" s="8" t="s">
        <v>97</v>
      </c>
      <c r="C14" s="15">
        <v>30</v>
      </c>
      <c r="D14" s="62"/>
      <c r="E14" s="63">
        <v>10</v>
      </c>
      <c r="F14" s="54">
        <f>SUM(C14*D14*E14)</f>
        <v>0</v>
      </c>
    </row>
    <row r="15" spans="2:6" ht="12.75">
      <c r="B15" s="8" t="s">
        <v>95</v>
      </c>
      <c r="C15" s="66">
        <v>35</v>
      </c>
      <c r="D15" s="62"/>
      <c r="E15" s="63">
        <v>10</v>
      </c>
      <c r="F15" s="54">
        <f>SUM(C15*D15*E15)</f>
        <v>0</v>
      </c>
    </row>
    <row r="16" spans="2:6" ht="12.75">
      <c r="B16" s="8" t="s">
        <v>96</v>
      </c>
      <c r="C16" s="3">
        <v>30</v>
      </c>
      <c r="D16" s="6"/>
      <c r="E16" s="36">
        <v>10</v>
      </c>
      <c r="F16" s="54">
        <f>SUM(C16*D16*E16)</f>
        <v>0</v>
      </c>
    </row>
    <row r="17" spans="2:6" ht="25.5">
      <c r="B17" s="19" t="s">
        <v>100</v>
      </c>
      <c r="C17" s="3">
        <v>2</v>
      </c>
      <c r="D17" s="6"/>
      <c r="E17" s="39"/>
      <c r="F17" s="54">
        <f>SUM(C17*D17)</f>
        <v>0</v>
      </c>
    </row>
    <row r="18" spans="2:6" ht="12.75">
      <c r="B18" s="12" t="s">
        <v>80</v>
      </c>
      <c r="C18" s="41"/>
      <c r="D18" s="38"/>
      <c r="E18" s="39"/>
      <c r="F18" s="56"/>
    </row>
    <row r="19" spans="2:6" ht="12.75">
      <c r="B19" s="8" t="s">
        <v>83</v>
      </c>
      <c r="C19" s="15">
        <v>60</v>
      </c>
      <c r="D19" s="62"/>
      <c r="E19" s="63">
        <v>10</v>
      </c>
      <c r="F19" s="54">
        <f aca="true" t="shared" si="1" ref="F19:F24">SUM(C19*D19*E19)</f>
        <v>0</v>
      </c>
    </row>
    <row r="20" spans="2:6" ht="12.75">
      <c r="B20" s="8" t="s">
        <v>84</v>
      </c>
      <c r="C20" s="65">
        <v>60</v>
      </c>
      <c r="D20" s="62"/>
      <c r="E20" s="63">
        <v>10</v>
      </c>
      <c r="F20" s="54">
        <f t="shared" si="1"/>
        <v>0</v>
      </c>
    </row>
    <row r="21" spans="2:6" ht="12.75">
      <c r="B21" s="8" t="s">
        <v>85</v>
      </c>
      <c r="C21" s="29">
        <v>60</v>
      </c>
      <c r="D21" s="6"/>
      <c r="E21" s="36">
        <v>10</v>
      </c>
      <c r="F21" s="54">
        <f t="shared" si="1"/>
        <v>0</v>
      </c>
    </row>
    <row r="22" spans="2:6" ht="12.75">
      <c r="B22" s="8" t="s">
        <v>86</v>
      </c>
      <c r="C22" s="29">
        <v>30</v>
      </c>
      <c r="D22" s="6"/>
      <c r="E22" s="36">
        <v>10</v>
      </c>
      <c r="F22" s="54">
        <f t="shared" si="1"/>
        <v>0</v>
      </c>
    </row>
    <row r="23" spans="2:6" ht="12.75">
      <c r="B23" s="8" t="s">
        <v>87</v>
      </c>
      <c r="C23" s="29">
        <v>30</v>
      </c>
      <c r="D23" s="6"/>
      <c r="E23" s="36">
        <v>10</v>
      </c>
      <c r="F23" s="54">
        <f t="shared" si="1"/>
        <v>0</v>
      </c>
    </row>
    <row r="24" spans="2:6" ht="25.5">
      <c r="B24" s="19" t="s">
        <v>101</v>
      </c>
      <c r="C24" s="15">
        <v>2</v>
      </c>
      <c r="D24" s="62"/>
      <c r="E24" s="63">
        <v>10</v>
      </c>
      <c r="F24" s="54">
        <f t="shared" si="1"/>
        <v>0</v>
      </c>
    </row>
    <row r="25" spans="2:6" ht="12.75">
      <c r="B25" s="12" t="s">
        <v>88</v>
      </c>
      <c r="C25" s="9"/>
      <c r="D25" s="38"/>
      <c r="E25" s="39"/>
      <c r="F25" s="56"/>
    </row>
    <row r="26" spans="2:6" ht="12.75">
      <c r="B26" s="8" t="s">
        <v>89</v>
      </c>
      <c r="C26" s="15">
        <v>2</v>
      </c>
      <c r="D26" s="62"/>
      <c r="E26" s="63">
        <v>10</v>
      </c>
      <c r="F26" s="54">
        <f>SUM(C26*D26*E26)</f>
        <v>0</v>
      </c>
    </row>
    <row r="27" spans="2:6" ht="12.75">
      <c r="B27" s="8" t="s">
        <v>90</v>
      </c>
      <c r="C27" s="15">
        <v>2</v>
      </c>
      <c r="D27" s="62"/>
      <c r="E27" s="63">
        <v>10</v>
      </c>
      <c r="F27" s="54">
        <f>SUM(C27*D27*E27)</f>
        <v>0</v>
      </c>
    </row>
    <row r="28" spans="2:6" ht="12.75">
      <c r="B28" s="8" t="s">
        <v>91</v>
      </c>
      <c r="C28" s="65">
        <v>1</v>
      </c>
      <c r="D28" s="62"/>
      <c r="E28" s="63">
        <v>10</v>
      </c>
      <c r="F28" s="54">
        <f>SUM(C28*D28*E28)</f>
        <v>0</v>
      </c>
    </row>
    <row r="29" spans="2:6" ht="12.75">
      <c r="B29" s="8" t="s">
        <v>92</v>
      </c>
      <c r="C29" s="3">
        <v>1</v>
      </c>
      <c r="D29" s="6"/>
      <c r="E29" s="63">
        <v>10</v>
      </c>
      <c r="F29" s="54">
        <f>SUM(C29*D29*E29)</f>
        <v>0</v>
      </c>
    </row>
    <row r="30" spans="2:6" ht="12.75">
      <c r="B30" s="8" t="s">
        <v>93</v>
      </c>
      <c r="C30" s="3">
        <v>2</v>
      </c>
      <c r="D30" s="6"/>
      <c r="E30" s="63">
        <v>10</v>
      </c>
      <c r="F30" s="54">
        <f>SUM(C30*D30*E30)</f>
        <v>0</v>
      </c>
    </row>
    <row r="31" spans="2:6" ht="12.75">
      <c r="B31" s="11" t="s">
        <v>182</v>
      </c>
      <c r="C31" s="35">
        <f>SUM(C5:C30)</f>
        <v>187983</v>
      </c>
      <c r="D31" s="64">
        <f>SUM(D5:D30)</f>
        <v>0</v>
      </c>
      <c r="E31" s="63">
        <v>10</v>
      </c>
      <c r="F31" s="54">
        <f>SUM(F5:F30)</f>
        <v>0</v>
      </c>
    </row>
    <row r="32" spans="2:6" ht="12.75">
      <c r="B32" s="75" t="s">
        <v>183</v>
      </c>
      <c r="C32" s="76"/>
      <c r="D32" s="76"/>
      <c r="E32" s="77"/>
      <c r="F32" s="67">
        <v>3</v>
      </c>
    </row>
    <row r="33" spans="2:6" ht="12.75">
      <c r="B33" s="75" t="s">
        <v>168</v>
      </c>
      <c r="C33" s="76"/>
      <c r="D33" s="76"/>
      <c r="E33" s="77"/>
      <c r="F33" s="54">
        <f>(F31*F32)</f>
        <v>0</v>
      </c>
    </row>
    <row r="34" spans="2:6" ht="12.75">
      <c r="B34" s="13"/>
      <c r="C34" s="13"/>
      <c r="D34" s="30"/>
      <c r="E34" s="30"/>
      <c r="F34" s="1"/>
    </row>
    <row r="35" spans="1:6" ht="12.75">
      <c r="A35" s="2" t="s">
        <v>179</v>
      </c>
      <c r="B35" s="13"/>
      <c r="C35" s="13"/>
      <c r="D35" s="30"/>
      <c r="E35" s="30"/>
      <c r="F35" s="1"/>
    </row>
    <row r="36" spans="1:6" ht="12.75">
      <c r="A36" s="2" t="s">
        <v>180</v>
      </c>
      <c r="B36" s="13"/>
      <c r="C36" s="13"/>
      <c r="D36" s="30"/>
      <c r="E36" s="30"/>
      <c r="F36" s="1"/>
    </row>
    <row r="37" spans="1:6" ht="12.75">
      <c r="A37" s="2" t="s">
        <v>2</v>
      </c>
      <c r="B37" s="13"/>
      <c r="C37" s="13"/>
      <c r="D37" s="30"/>
      <c r="E37" s="30"/>
      <c r="F37" s="1"/>
    </row>
  </sheetData>
  <mergeCells count="2">
    <mergeCell ref="B32:E32"/>
    <mergeCell ref="B33:E33"/>
  </mergeCells>
  <printOptions/>
  <pageMargins left="0.34" right="0.24" top="0.96" bottom="0.67" header="0.22" footer="0.46"/>
  <pageSetup horizontalDpi="600" verticalDpi="600" orientation="portrait" r:id="rId1"/>
  <headerFooter alignWithMargins="0">
    <oddHeader>&amp;C&amp;"Arial,Bold"ATTACHMENT F-8
ANNUAL USAGE PRICE FOR TELECONFERENCING SERVICES
&amp;"Arial,Regular"
&amp;UPRICE PROPOSAL FORM
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workbookViewId="0" topLeftCell="A1">
      <selection activeCell="B8" sqref="B8"/>
    </sheetView>
  </sheetViews>
  <sheetFormatPr defaultColWidth="9.140625" defaultRowHeight="12.75"/>
  <cols>
    <col min="1" max="1" width="4.00390625" style="0" customWidth="1"/>
    <col min="2" max="2" width="22.7109375" style="0" customWidth="1"/>
    <col min="3" max="3" width="37.140625" style="0" customWidth="1"/>
    <col min="4" max="4" width="14.00390625" style="0" customWidth="1"/>
  </cols>
  <sheetData>
    <row r="2" ht="13.5" thickBot="1"/>
    <row r="3" spans="2:6" ht="13.5" thickBot="1">
      <c r="B3" s="21" t="s">
        <v>177</v>
      </c>
      <c r="C3" s="45" t="s">
        <v>171</v>
      </c>
      <c r="D3" s="46" t="s">
        <v>146</v>
      </c>
      <c r="E3" s="31"/>
      <c r="F3" s="31"/>
    </row>
    <row r="4" spans="3:4" ht="29.25" customHeight="1">
      <c r="C4" s="47" t="s">
        <v>185</v>
      </c>
      <c r="D4" s="57">
        <f>SUM('F-1 Fixed One Time or Monthly'!E5)</f>
        <v>0</v>
      </c>
    </row>
    <row r="5" spans="3:4" ht="12.75">
      <c r="C5" s="48"/>
      <c r="D5" s="58"/>
    </row>
    <row r="6" spans="3:4" ht="25.5">
      <c r="C6" s="49" t="s">
        <v>186</v>
      </c>
      <c r="D6" s="59">
        <f>SUM('F-1 Fixed One Time or Monthly'!F18)</f>
        <v>0</v>
      </c>
    </row>
    <row r="7" spans="3:4" ht="12.75">
      <c r="C7" s="48"/>
      <c r="D7" s="58"/>
    </row>
    <row r="8" spans="3:4" ht="25.5">
      <c r="C8" s="50" t="s">
        <v>187</v>
      </c>
      <c r="D8" s="59">
        <f>SUM('F-7 Monthly Usage '!F42)</f>
        <v>0</v>
      </c>
    </row>
    <row r="9" spans="3:4" ht="12.75">
      <c r="C9" s="48"/>
      <c r="D9" s="58"/>
    </row>
    <row r="10" spans="3:4" ht="25.5">
      <c r="C10" s="50" t="s">
        <v>188</v>
      </c>
      <c r="D10" s="59">
        <f>SUM('F-8 Annaul Usage Teleconf'!F33)</f>
        <v>0</v>
      </c>
    </row>
    <row r="11" spans="3:4" ht="12.75">
      <c r="C11" s="48"/>
      <c r="D11" s="58"/>
    </row>
    <row r="12" spans="3:6" ht="12.75">
      <c r="C12" s="60" t="s">
        <v>174</v>
      </c>
      <c r="D12" s="59">
        <f>SUM(D4:D11)</f>
        <v>0</v>
      </c>
      <c r="E12" s="32"/>
      <c r="F12" s="33"/>
    </row>
    <row r="13" spans="2:6" ht="12.75">
      <c r="B13" s="34"/>
      <c r="C13" s="34"/>
      <c r="D13" s="34"/>
      <c r="E13" s="34"/>
      <c r="F13" s="34"/>
    </row>
    <row r="14" spans="2:6" ht="12.75">
      <c r="B14" s="34"/>
      <c r="C14" s="34"/>
      <c r="D14" s="34"/>
      <c r="E14" s="34"/>
      <c r="F14" s="34"/>
    </row>
    <row r="15" spans="2:6" ht="12.75">
      <c r="B15" s="51" t="s">
        <v>147</v>
      </c>
      <c r="C15" s="51"/>
      <c r="D15" s="51"/>
      <c r="E15" s="51"/>
      <c r="F15" s="51"/>
    </row>
    <row r="16" spans="2:6" ht="12.75">
      <c r="B16" s="43"/>
      <c r="C16" s="52" t="s">
        <v>148</v>
      </c>
      <c r="D16" s="52"/>
      <c r="E16" s="52" t="s">
        <v>149</v>
      </c>
      <c r="F16" s="43"/>
    </row>
    <row r="17" spans="2:6" ht="12.75">
      <c r="B17" s="51" t="s">
        <v>150</v>
      </c>
      <c r="C17" s="51"/>
      <c r="D17" s="51"/>
      <c r="E17" s="51"/>
      <c r="F17" s="51"/>
    </row>
    <row r="18" spans="2:6" ht="12.75">
      <c r="B18" s="53" t="s">
        <v>151</v>
      </c>
      <c r="C18" s="53"/>
      <c r="D18" s="53"/>
      <c r="E18" s="53"/>
      <c r="F18" s="51"/>
    </row>
    <row r="19" spans="2:6" ht="12.75">
      <c r="B19" s="53" t="s">
        <v>152</v>
      </c>
      <c r="C19" s="53"/>
      <c r="D19" s="53"/>
      <c r="E19" s="53"/>
      <c r="F19" s="51"/>
    </row>
    <row r="20" spans="2:6" ht="12.75">
      <c r="B20" s="53" t="s">
        <v>153</v>
      </c>
      <c r="C20" s="53"/>
      <c r="D20" s="53"/>
      <c r="E20" s="53"/>
      <c r="F20" s="53"/>
    </row>
    <row r="21" spans="2:6" ht="12.75">
      <c r="B21" s="43"/>
      <c r="C21" s="43"/>
      <c r="D21" s="43"/>
      <c r="E21" s="43"/>
      <c r="F21" s="43"/>
    </row>
    <row r="22" ht="12.75">
      <c r="B22" t="s">
        <v>2</v>
      </c>
    </row>
    <row r="23" spans="2:5" ht="12.75">
      <c r="B23" s="44" t="s">
        <v>172</v>
      </c>
      <c r="C23" s="2"/>
      <c r="D23" s="2"/>
      <c r="E23" s="2"/>
    </row>
    <row r="24" spans="2:5" ht="12.75">
      <c r="B24" s="44" t="s">
        <v>181</v>
      </c>
      <c r="C24" s="2"/>
      <c r="D24" s="2"/>
      <c r="E24" s="2"/>
    </row>
  </sheetData>
  <printOptions/>
  <pageMargins left="0.51" right="0.32" top="1" bottom="1" header="0.5" footer="0.5"/>
  <pageSetup horizontalDpi="300" verticalDpi="300" orientation="portrait" r:id="rId1"/>
  <headerFooter alignWithMargins="0">
    <oddHeader>&amp;C&amp;"Arial,Bold"ATTACHMENT F-9 
LONG DISTANCE CALLING SERVICES SUMMARY&amp;"Arial,Regular"
PRICE SHEET</oddHeader>
    <oddFooter xml:space="preserve">&amp;L&amp;A&amp;CPage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F Price Sheets RFP 050R5800079</dc:title>
  <dc:subject/>
  <dc:creator>DBM</dc:creator>
  <cp:keywords/>
  <dc:description/>
  <cp:lastModifiedBy>Darlene Young</cp:lastModifiedBy>
  <cp:lastPrinted>2004-09-28T16:16:30Z</cp:lastPrinted>
  <dcterms:created xsi:type="dcterms:W3CDTF">2004-07-27T19:35:28Z</dcterms:created>
  <dcterms:modified xsi:type="dcterms:W3CDTF">2004-09-29T16:08:48Z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Hong Xia</vt:lpwstr>
  </property>
  <property fmtid="{D5CDD505-2E9C-101B-9397-08002B2CF9AE}" pid="4" name="display_urn:schemas-microsoft-com:office:office#Auth">
    <vt:lpwstr>Hong Xia</vt:lpwstr>
  </property>
</Properties>
</file>