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385" yWindow="-135" windowWidth="18195" windowHeight="6915"/>
  </bookViews>
  <sheets>
    <sheet name="LATA 236" sheetId="8" r:id="rId1"/>
    <sheet name="LATA 238" sheetId="9" r:id="rId2"/>
    <sheet name="LATA 240" sheetId="10" r:id="rId3"/>
    <sheet name="LATA 242" sheetId="11" r:id="rId4"/>
    <sheet name="InterState" sheetId="12" r:id="rId5"/>
    <sheet name="FA 1 Optic Transport" sheetId="6" r:id="rId6"/>
    <sheet name="FA 1 MUXing" sheetId="7" r:id="rId7"/>
  </sheets>
  <calcPr calcId="145621"/>
</workbook>
</file>

<file path=xl/calcChain.xml><?xml version="1.0" encoding="utf-8"?>
<calcChain xmlns="http://schemas.openxmlformats.org/spreadsheetml/2006/main">
  <c r="E159" i="11" l="1"/>
  <c r="E156" i="11"/>
  <c r="D155" i="11"/>
  <c r="D152" i="11"/>
  <c r="D147" i="11"/>
  <c r="D156" i="11" s="1"/>
  <c r="E138" i="11"/>
  <c r="E141" i="11" s="1"/>
  <c r="D138" i="11"/>
  <c r="D137" i="11"/>
  <c r="D134" i="11"/>
  <c r="D132" i="11"/>
  <c r="E123" i="11"/>
  <c r="E126" i="11" s="1"/>
  <c r="D122" i="11"/>
  <c r="D119" i="11"/>
  <c r="D123" i="11" s="1"/>
  <c r="D114" i="11"/>
  <c r="E105" i="11"/>
  <c r="E108" i="11" s="1"/>
  <c r="D104" i="11"/>
  <c r="D101" i="11"/>
  <c r="D99" i="11"/>
  <c r="D105" i="11" s="1"/>
  <c r="E92" i="11"/>
  <c r="E89" i="11"/>
  <c r="D88" i="11"/>
  <c r="D85" i="11"/>
  <c r="D80" i="11"/>
  <c r="D89" i="11" s="1"/>
  <c r="E71" i="11"/>
  <c r="E74" i="11" s="1"/>
  <c r="D71" i="11"/>
  <c r="D70" i="11"/>
  <c r="D67" i="11"/>
  <c r="D65" i="11"/>
  <c r="E56" i="11"/>
  <c r="E59" i="11" s="1"/>
  <c r="D55" i="11"/>
  <c r="D52" i="11"/>
  <c r="D48" i="11"/>
  <c r="D56" i="11" s="1"/>
  <c r="E40" i="11"/>
  <c r="E43" i="11" s="1"/>
  <c r="D39" i="11"/>
  <c r="D36" i="11"/>
  <c r="D35" i="11"/>
  <c r="D40" i="11" s="1"/>
  <c r="E26" i="11"/>
  <c r="E29" i="11" s="1"/>
  <c r="D25" i="11"/>
  <c r="D22" i="11"/>
  <c r="D18" i="11"/>
  <c r="D26" i="11" s="1"/>
  <c r="E10" i="11"/>
  <c r="E13" i="11" s="1"/>
  <c r="D9" i="11"/>
  <c r="D6" i="11"/>
  <c r="D5" i="11"/>
  <c r="D10" i="11" s="1"/>
  <c r="E156" i="10"/>
  <c r="E159" i="10" s="1"/>
  <c r="D155" i="10"/>
  <c r="D152" i="10"/>
  <c r="D147" i="10"/>
  <c r="D156" i="10" s="1"/>
  <c r="E138" i="10"/>
  <c r="E141" i="10" s="1"/>
  <c r="D137" i="10"/>
  <c r="D134" i="10"/>
  <c r="D132" i="10"/>
  <c r="D138" i="10" s="1"/>
  <c r="E123" i="10"/>
  <c r="E126" i="10" s="1"/>
  <c r="D122" i="10"/>
  <c r="D119" i="10"/>
  <c r="D114" i="10"/>
  <c r="D123" i="10" s="1"/>
  <c r="E105" i="10"/>
  <c r="E108" i="10" s="1"/>
  <c r="D104" i="10"/>
  <c r="D101" i="10"/>
  <c r="D99" i="10"/>
  <c r="D105" i="10" s="1"/>
  <c r="E89" i="10"/>
  <c r="E92" i="10" s="1"/>
  <c r="D88" i="10"/>
  <c r="D85" i="10"/>
  <c r="D80" i="10"/>
  <c r="D89" i="10" s="1"/>
  <c r="E71" i="10"/>
  <c r="E74" i="10" s="1"/>
  <c r="D70" i="10"/>
  <c r="D67" i="10"/>
  <c r="D65" i="10"/>
  <c r="D71" i="10" s="1"/>
  <c r="E56" i="10"/>
  <c r="E59" i="10" s="1"/>
  <c r="D55" i="10"/>
  <c r="D52" i="10"/>
  <c r="D48" i="10"/>
  <c r="E40" i="10"/>
  <c r="E43" i="10" s="1"/>
  <c r="D39" i="10"/>
  <c r="D36" i="10"/>
  <c r="D35" i="10"/>
  <c r="D40" i="10" s="1"/>
  <c r="E26" i="10"/>
  <c r="E29" i="10" s="1"/>
  <c r="D25" i="10"/>
  <c r="D22" i="10"/>
  <c r="D18" i="10"/>
  <c r="D26" i="10" s="1"/>
  <c r="E10" i="10"/>
  <c r="E13" i="10" s="1"/>
  <c r="D9" i="10"/>
  <c r="D6" i="10"/>
  <c r="D5" i="10"/>
  <c r="D10" i="10" s="1"/>
  <c r="E156" i="9"/>
  <c r="E159" i="9" s="1"/>
  <c r="D155" i="9"/>
  <c r="D152" i="9"/>
  <c r="D147" i="9"/>
  <c r="D156" i="9" s="1"/>
  <c r="E138" i="9"/>
  <c r="E141" i="9" s="1"/>
  <c r="D137" i="9"/>
  <c r="D134" i="9"/>
  <c r="D132" i="9"/>
  <c r="D138" i="9" s="1"/>
  <c r="E123" i="9"/>
  <c r="E126" i="9" s="1"/>
  <c r="D122" i="9"/>
  <c r="D119" i="9"/>
  <c r="D114" i="9"/>
  <c r="D123" i="9" s="1"/>
  <c r="E105" i="9"/>
  <c r="E108" i="9" s="1"/>
  <c r="D104" i="9"/>
  <c r="D101" i="9"/>
  <c r="D99" i="9"/>
  <c r="D105" i="9" s="1"/>
  <c r="E89" i="9"/>
  <c r="E92" i="9" s="1"/>
  <c r="D88" i="9"/>
  <c r="D85" i="9"/>
  <c r="D80" i="9"/>
  <c r="D89" i="9" s="1"/>
  <c r="E71" i="9"/>
  <c r="E74" i="9" s="1"/>
  <c r="D70" i="9"/>
  <c r="D67" i="9"/>
  <c r="D65" i="9"/>
  <c r="D71" i="9" s="1"/>
  <c r="E56" i="9"/>
  <c r="E59" i="9" s="1"/>
  <c r="D55" i="9"/>
  <c r="D52" i="9"/>
  <c r="D48" i="9"/>
  <c r="D56" i="9" s="1"/>
  <c r="E40" i="9"/>
  <c r="E43" i="9" s="1"/>
  <c r="D39" i="9"/>
  <c r="D36" i="9"/>
  <c r="D35" i="9"/>
  <c r="D40" i="9" s="1"/>
  <c r="E26" i="9"/>
  <c r="E29" i="9" s="1"/>
  <c r="D25" i="9"/>
  <c r="D22" i="9"/>
  <c r="D18" i="9"/>
  <c r="D26" i="9" s="1"/>
  <c r="E10" i="9"/>
  <c r="E13" i="9" s="1"/>
  <c r="D9" i="9"/>
  <c r="D6" i="9"/>
  <c r="D5" i="9"/>
  <c r="D10" i="9" s="1"/>
  <c r="D56" i="10" l="1"/>
  <c r="D57" i="10" s="1"/>
  <c r="D11" i="11"/>
  <c r="D13" i="11" s="1"/>
  <c r="D27" i="11"/>
  <c r="D29" i="11" s="1"/>
  <c r="D41" i="11"/>
  <c r="D42" i="11"/>
  <c r="D58" i="11"/>
  <c r="D57" i="11"/>
  <c r="D59" i="11" s="1"/>
  <c r="D72" i="11"/>
  <c r="D74" i="11" s="1"/>
  <c r="D90" i="11"/>
  <c r="D92" i="11" s="1"/>
  <c r="D106" i="11"/>
  <c r="D108" i="11" s="1"/>
  <c r="D124" i="11"/>
  <c r="D126" i="11" s="1"/>
  <c r="D139" i="11"/>
  <c r="D141" i="11" s="1"/>
  <c r="D157" i="11"/>
  <c r="D159" i="11" s="1"/>
  <c r="D11" i="10"/>
  <c r="D13" i="10" s="1"/>
  <c r="D41" i="10"/>
  <c r="D42" i="10"/>
  <c r="D43" i="10" s="1"/>
  <c r="D90" i="10"/>
  <c r="D92" i="10" s="1"/>
  <c r="D124" i="10"/>
  <c r="D126" i="10" s="1"/>
  <c r="D139" i="10"/>
  <c r="D141" i="10" s="1"/>
  <c r="D58" i="10"/>
  <c r="D27" i="10"/>
  <c r="D29" i="10"/>
  <c r="D72" i="10"/>
  <c r="D74" i="10" s="1"/>
  <c r="D106" i="10"/>
  <c r="D108" i="10" s="1"/>
  <c r="D157" i="10"/>
  <c r="D159" i="10" s="1"/>
  <c r="D27" i="9"/>
  <c r="D29" i="9" s="1"/>
  <c r="D41" i="9"/>
  <c r="D42" i="9"/>
  <c r="D43" i="9" s="1"/>
  <c r="D72" i="9"/>
  <c r="D74" i="9" s="1"/>
  <c r="D124" i="9"/>
  <c r="D126" i="9" s="1"/>
  <c r="D157" i="9"/>
  <c r="D159" i="9" s="1"/>
  <c r="D11" i="9"/>
  <c r="D13" i="9"/>
  <c r="D57" i="9"/>
  <c r="D58" i="9"/>
  <c r="D90" i="9"/>
  <c r="D92" i="9" s="1"/>
  <c r="D106" i="9"/>
  <c r="D108" i="9" s="1"/>
  <c r="D141" i="9"/>
  <c r="D139" i="9"/>
  <c r="D43" i="11" l="1"/>
  <c r="D59" i="10"/>
  <c r="D59" i="9"/>
  <c r="D28" i="7"/>
  <c r="D13" i="7"/>
  <c r="D22" i="6"/>
  <c r="D19" i="6"/>
  <c r="D8" i="6"/>
  <c r="D5" i="6"/>
  <c r="D22" i="8" l="1"/>
  <c r="D25" i="8"/>
  <c r="D18" i="8"/>
  <c r="E156" i="8" l="1"/>
  <c r="E159" i="8" s="1"/>
  <c r="D155" i="8"/>
  <c r="D152" i="8"/>
  <c r="D147" i="8"/>
  <c r="E138" i="8"/>
  <c r="E141" i="8" s="1"/>
  <c r="D137" i="8"/>
  <c r="D134" i="8"/>
  <c r="D132" i="8"/>
  <c r="E123" i="8"/>
  <c r="E126" i="8" s="1"/>
  <c r="D122" i="8"/>
  <c r="D119" i="8"/>
  <c r="D114" i="8"/>
  <c r="E105" i="8"/>
  <c r="E108" i="8" s="1"/>
  <c r="D104" i="8"/>
  <c r="D101" i="8"/>
  <c r="D99" i="8"/>
  <c r="E89" i="8"/>
  <c r="E92" i="8" s="1"/>
  <c r="D88" i="8"/>
  <c r="D85" i="8"/>
  <c r="D80" i="8"/>
  <c r="E71" i="8"/>
  <c r="E74" i="8" s="1"/>
  <c r="D70" i="8"/>
  <c r="D67" i="8"/>
  <c r="D65" i="8"/>
  <c r="E83" i="12"/>
  <c r="E86" i="12" s="1"/>
  <c r="D82" i="12"/>
  <c r="D79" i="12"/>
  <c r="D74" i="12"/>
  <c r="E65" i="12"/>
  <c r="E68" i="12" s="1"/>
  <c r="D64" i="12"/>
  <c r="D61" i="12"/>
  <c r="D56" i="12"/>
  <c r="E47" i="12"/>
  <c r="E50" i="12" s="1"/>
  <c r="D46" i="12"/>
  <c r="D43" i="12"/>
  <c r="D38" i="12"/>
  <c r="E29" i="12"/>
  <c r="E32" i="12" s="1"/>
  <c r="D28" i="12"/>
  <c r="D25" i="12"/>
  <c r="D21" i="12"/>
  <c r="E13" i="12"/>
  <c r="E16" i="12" s="1"/>
  <c r="D12" i="12"/>
  <c r="D9" i="12"/>
  <c r="D5" i="12"/>
  <c r="E56" i="8"/>
  <c r="E59" i="8" s="1"/>
  <c r="D55" i="8"/>
  <c r="D52" i="8"/>
  <c r="D48" i="8"/>
  <c r="E40" i="8"/>
  <c r="E43" i="8" s="1"/>
  <c r="D39" i="8"/>
  <c r="D36" i="8"/>
  <c r="D35" i="8"/>
  <c r="E26" i="8"/>
  <c r="E29" i="8" s="1"/>
  <c r="E10" i="8"/>
  <c r="E13" i="8" s="1"/>
  <c r="D9" i="8"/>
  <c r="D6" i="8"/>
  <c r="D5" i="8"/>
  <c r="E30" i="7"/>
  <c r="D29" i="7"/>
  <c r="D27" i="7"/>
  <c r="D26" i="7"/>
  <c r="D25" i="7"/>
  <c r="D24" i="7"/>
  <c r="D23" i="7"/>
  <c r="D22" i="7"/>
  <c r="D21" i="7"/>
  <c r="D20" i="7"/>
  <c r="E15" i="7"/>
  <c r="D14" i="7"/>
  <c r="D12" i="7"/>
  <c r="D11" i="7"/>
  <c r="D10" i="7"/>
  <c r="D9" i="7"/>
  <c r="D8" i="7"/>
  <c r="D7" i="7"/>
  <c r="D6" i="7"/>
  <c r="D5" i="7"/>
  <c r="E28" i="6"/>
  <c r="D27" i="6"/>
  <c r="D23" i="6"/>
  <c r="D20" i="6"/>
  <c r="D26" i="6" s="1"/>
  <c r="E14" i="6"/>
  <c r="D13" i="6"/>
  <c r="D9" i="6"/>
  <c r="D6" i="6"/>
  <c r="D12" i="6" s="1"/>
  <c r="D30" i="7" l="1"/>
  <c r="D15" i="7"/>
  <c r="D28" i="6"/>
  <c r="D14" i="6"/>
  <c r="D83" i="12"/>
  <c r="D65" i="12"/>
  <c r="D138" i="8"/>
  <c r="D139" i="8" s="1"/>
  <c r="D71" i="8"/>
  <c r="D72" i="8" s="1"/>
  <c r="D156" i="8"/>
  <c r="D157" i="8" s="1"/>
  <c r="D40" i="8"/>
  <c r="D41" i="8" s="1"/>
  <c r="D89" i="8"/>
  <c r="D90" i="8" s="1"/>
  <c r="D105" i="8"/>
  <c r="D106" i="8" s="1"/>
  <c r="D10" i="8"/>
  <c r="D11" i="8" s="1"/>
  <c r="D123" i="8"/>
  <c r="D124" i="8" s="1"/>
  <c r="D47" i="12"/>
  <c r="D48" i="12" s="1"/>
  <c r="D13" i="12"/>
  <c r="D29" i="12"/>
  <c r="D30" i="12" s="1"/>
  <c r="D56" i="8"/>
  <c r="D57" i="8" s="1"/>
  <c r="D26" i="8"/>
  <c r="D27" i="8" s="1"/>
  <c r="D66" i="12" l="1"/>
  <c r="D68" i="12" s="1"/>
  <c r="D84" i="12"/>
  <c r="D86" i="12" s="1"/>
  <c r="D14" i="12"/>
  <c r="D16" i="12" s="1"/>
  <c r="D50" i="12"/>
  <c r="D32" i="12"/>
  <c r="D159" i="8"/>
  <c r="D126" i="8"/>
  <c r="D108" i="8"/>
  <c r="D42" i="8"/>
  <c r="D58" i="8"/>
  <c r="D13" i="8"/>
  <c r="D74" i="8"/>
  <c r="D92" i="8"/>
  <c r="D141" i="8"/>
  <c r="D59" i="8" l="1"/>
  <c r="D43" i="8"/>
  <c r="D29" i="8"/>
</calcChain>
</file>

<file path=xl/sharedStrings.xml><?xml version="1.0" encoding="utf-8"?>
<sst xmlns="http://schemas.openxmlformats.org/spreadsheetml/2006/main" count="1431" uniqueCount="52">
  <si>
    <t xml:space="preserve">MDATA Functional Area 1 Calculations Intra-LATA </t>
  </si>
  <si>
    <t>Description</t>
  </si>
  <si>
    <t>Unit Price</t>
  </si>
  <si>
    <t>Quantity</t>
  </si>
  <si>
    <t>Extended Price</t>
  </si>
  <si>
    <t>NRC</t>
  </si>
  <si>
    <t>DS-1</t>
  </si>
  <si>
    <t>Location A Channel Term</t>
  </si>
  <si>
    <t>Location Z Channel Term</t>
  </si>
  <si>
    <t>Fixed Mileage</t>
  </si>
  <si>
    <t>Variable Mileage</t>
  </si>
  <si>
    <t>Inside Wiring (cost per foot)</t>
  </si>
  <si>
    <t>Monthly Circuit Total:</t>
  </si>
  <si>
    <t>Maryland Gross Receipts Tax</t>
  </si>
  <si>
    <t>Monthly Price Per Line Total:</t>
  </si>
  <si>
    <t xml:space="preserve">MDATA Functional Area 1 Calculations Inter-LATA </t>
  </si>
  <si>
    <t>Inter-LATA Mileage</t>
  </si>
  <si>
    <t>MDATA Functional Area 1 Calculations InterState</t>
  </si>
  <si>
    <t>DS-3</t>
  </si>
  <si>
    <t>OC-3</t>
  </si>
  <si>
    <t>Location A Port Charge</t>
  </si>
  <si>
    <t>Location Z Port Charge</t>
  </si>
  <si>
    <t>OC-12</t>
  </si>
  <si>
    <t>OC-48</t>
  </si>
  <si>
    <t>MDATA Functional Area 1 Calculations</t>
  </si>
  <si>
    <t>10 Gbps Lambda</t>
  </si>
  <si>
    <t>Location A Cross-connect</t>
  </si>
  <si>
    <t>Location A Logical Service</t>
  </si>
  <si>
    <t>Location A IP and Data Services</t>
  </si>
  <si>
    <t>Location Z Cross-connect</t>
  </si>
  <si>
    <t>Location Z Logical Service</t>
  </si>
  <si>
    <t>Location Z IP and Data Services</t>
  </si>
  <si>
    <t>Minimum Usage Charge</t>
  </si>
  <si>
    <t>Fees and Surcharges</t>
  </si>
  <si>
    <t>100 Gbps Lambda</t>
  </si>
  <si>
    <t>DS-3 to DS-1 Multiplexing</t>
  </si>
  <si>
    <t>Multiplexing</t>
  </si>
  <si>
    <t>Customer Service Management Level 1</t>
  </si>
  <si>
    <t>Customer Service Management Level 2</t>
  </si>
  <si>
    <t>Customer Service Management Level 3</t>
  </si>
  <si>
    <t>Installation Per Node</t>
  </si>
  <si>
    <t xml:space="preserve">Initial CSM Setup </t>
  </si>
  <si>
    <t xml:space="preserve">Setup of additional partitions or change in CSM service level </t>
  </si>
  <si>
    <t xml:space="preserve">Set up of Additional Users </t>
  </si>
  <si>
    <t>Add Node</t>
  </si>
  <si>
    <t>Remove Node</t>
  </si>
  <si>
    <t>OC-3 to DS-1 Multiplexing</t>
  </si>
  <si>
    <t>Surcharges</t>
  </si>
  <si>
    <t>None</t>
  </si>
  <si>
    <t>Per/Mb</t>
  </si>
  <si>
    <t>% of MRC</t>
  </si>
  <si>
    <t>Lightower Fiber Networks II Price Proposal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</si>
</sst>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8"/>
      <color rgb="FFFF0000"/>
      <name val="Calibri"/>
      <family val="2"/>
      <scheme val="minor"/>
    </font>
    <font>
      <i/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8"/>
      <color indexed="9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 val="double"/>
      <sz val="10"/>
      <name val="Arial"/>
      <family val="2"/>
    </font>
    <font>
      <b/>
      <u val="double"/>
      <sz val="11"/>
      <color theme="1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2"/>
    <xf numFmtId="1" fontId="2" fillId="0" borderId="0" xfId="2" applyNumberFormat="1"/>
    <xf numFmtId="0" fontId="6" fillId="0" borderId="4" xfId="2" applyFont="1" applyFill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44" fontId="7" fillId="0" borderId="6" xfId="1" applyFont="1" applyFill="1" applyBorder="1" applyAlignment="1">
      <alignment horizontal="center"/>
    </xf>
    <xf numFmtId="0" fontId="8" fillId="3" borderId="7" xfId="2" applyFont="1" applyFill="1" applyBorder="1" applyAlignment="1" applyProtection="1">
      <alignment horizontal="center" vertical="center"/>
    </xf>
    <xf numFmtId="1" fontId="9" fillId="4" borderId="8" xfId="3" applyNumberFormat="1" applyFont="1" applyFill="1" applyBorder="1" applyAlignment="1" applyProtection="1">
      <alignment horizontal="center" vertical="center" wrapText="1"/>
    </xf>
    <xf numFmtId="1" fontId="9" fillId="4" borderId="6" xfId="3" applyNumberFormat="1" applyFont="1" applyFill="1" applyBorder="1" applyAlignment="1" applyProtection="1">
      <alignment horizontal="center" vertical="center" wrapText="1"/>
    </xf>
    <xf numFmtId="0" fontId="0" fillId="0" borderId="9" xfId="0" applyBorder="1"/>
    <xf numFmtId="44" fontId="9" fillId="0" borderId="5" xfId="3" applyFont="1" applyFill="1" applyBorder="1" applyAlignment="1" applyProtection="1">
      <alignment horizontal="center" vertical="center" wrapText="1"/>
    </xf>
    <xf numFmtId="44" fontId="9" fillId="0" borderId="6" xfId="3" applyFont="1" applyFill="1" applyBorder="1" applyAlignment="1" applyProtection="1">
      <alignment horizontal="center" vertical="center" wrapText="1"/>
    </xf>
    <xf numFmtId="0" fontId="0" fillId="0" borderId="10" xfId="0" applyBorder="1"/>
    <xf numFmtId="1" fontId="10" fillId="0" borderId="9" xfId="2" applyNumberFormat="1" applyFont="1" applyFill="1" applyBorder="1" applyAlignment="1" applyProtection="1">
      <alignment vertical="center" wrapText="1"/>
    </xf>
    <xf numFmtId="0" fontId="7" fillId="5" borderId="9" xfId="0" applyFont="1" applyFill="1" applyBorder="1"/>
    <xf numFmtId="44" fontId="9" fillId="5" borderId="5" xfId="3" applyFont="1" applyFill="1" applyBorder="1" applyAlignment="1" applyProtection="1">
      <alignment horizontal="center" vertical="center" wrapText="1"/>
    </xf>
    <xf numFmtId="44" fontId="9" fillId="5" borderId="6" xfId="3" applyFont="1" applyFill="1" applyBorder="1" applyAlignment="1" applyProtection="1">
      <alignment horizontal="center" vertical="center" wrapText="1"/>
    </xf>
    <xf numFmtId="0" fontId="7" fillId="5" borderId="11" xfId="0" applyFont="1" applyFill="1" applyBorder="1"/>
    <xf numFmtId="44" fontId="9" fillId="5" borderId="12" xfId="3" applyFont="1" applyFill="1" applyBorder="1" applyAlignment="1" applyProtection="1">
      <alignment horizontal="center" vertical="center" wrapText="1"/>
    </xf>
    <xf numFmtId="44" fontId="9" fillId="5" borderId="13" xfId="3" applyFont="1" applyFill="1" applyBorder="1" applyAlignment="1" applyProtection="1">
      <alignment horizontal="center" vertical="center" wrapText="1"/>
    </xf>
    <xf numFmtId="0" fontId="10" fillId="0" borderId="0" xfId="2" applyFont="1" applyFill="1" applyBorder="1" applyAlignment="1" applyProtection="1">
      <alignment horizontal="right" vertical="center" wrapText="1" indent="2"/>
    </xf>
    <xf numFmtId="44" fontId="11" fillId="0" borderId="0" xfId="3" applyFont="1" applyFill="1" applyBorder="1" applyAlignment="1" applyProtection="1">
      <alignment horizontal="center" vertical="center" wrapText="1"/>
    </xf>
    <xf numFmtId="0" fontId="12" fillId="0" borderId="9" xfId="4" applyBorder="1"/>
    <xf numFmtId="0" fontId="12" fillId="0" borderId="14" xfId="4" applyFill="1" applyBorder="1"/>
    <xf numFmtId="0" fontId="13" fillId="0" borderId="9" xfId="0" applyFont="1" applyFill="1" applyBorder="1"/>
    <xf numFmtId="0" fontId="14" fillId="0" borderId="9" xfId="0" applyFont="1" applyFill="1" applyBorder="1"/>
    <xf numFmtId="44" fontId="9" fillId="0" borderId="15" xfId="3" applyFont="1" applyFill="1" applyBorder="1" applyAlignment="1" applyProtection="1">
      <alignment horizontal="center" vertical="center" wrapText="1"/>
    </xf>
    <xf numFmtId="44" fontId="9" fillId="0" borderId="16" xfId="3" applyFont="1" applyFill="1" applyBorder="1" applyAlignment="1" applyProtection="1">
      <alignment horizontal="center" vertical="center" wrapText="1"/>
    </xf>
    <xf numFmtId="0" fontId="15" fillId="0" borderId="10" xfId="0" applyFont="1" applyBorder="1"/>
    <xf numFmtId="44" fontId="9" fillId="0" borderId="5" xfId="3" applyFont="1" applyFill="1" applyBorder="1" applyAlignment="1" applyProtection="1">
      <alignment horizontal="left" vertical="center" wrapText="1"/>
    </xf>
    <xf numFmtId="1" fontId="9" fillId="0" borderId="5" xfId="3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center"/>
    </xf>
    <xf numFmtId="9" fontId="9" fillId="0" borderId="5" xfId="3" applyNumberFormat="1" applyFont="1" applyFill="1" applyBorder="1" applyAlignment="1" applyProtection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2" borderId="3" xfId="2" applyFont="1" applyFill="1" applyBorder="1" applyAlignment="1" applyProtection="1">
      <alignment horizontal="center" vertical="center" wrapText="1"/>
    </xf>
    <xf numFmtId="0" fontId="4" fillId="2" borderId="2" xfId="2" applyFont="1" applyFill="1" applyBorder="1" applyAlignment="1" applyProtection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</xf>
  </cellXfs>
  <cellStyles count="7">
    <cellStyle name="Currency" xfId="1" builtinId="4"/>
    <cellStyle name="Currency 2" xfId="3"/>
    <cellStyle name="Currency 3" xfId="5"/>
    <cellStyle name="Normal" xfId="0" builtinId="0"/>
    <cellStyle name="Normal 2" xfId="2"/>
    <cellStyle name="Normal 3" xfId="4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abSelected="1" zoomScaleNormal="100" workbookViewId="0">
      <selection sqref="A1:E1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15.75" thickBot="1" x14ac:dyDescent="0.3">
      <c r="B31" s="1"/>
    </row>
    <row r="32" spans="1:5" ht="24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3.25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15.75" thickBot="1" x14ac:dyDescent="0.3">
      <c r="B60" s="1"/>
    </row>
    <row r="61" spans="1:5" ht="24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5" x14ac:dyDescent="0.25">
      <c r="A161" s="32"/>
      <c r="B161" s="1"/>
    </row>
    <row r="162" spans="1:5" x14ac:dyDescent="0.25">
      <c r="B162"/>
      <c r="C162"/>
      <c r="D162"/>
      <c r="E162"/>
    </row>
    <row r="163" spans="1:5" x14ac:dyDescent="0.25">
      <c r="B163"/>
      <c r="C163"/>
      <c r="D163"/>
      <c r="E163"/>
    </row>
    <row r="164" spans="1:5" x14ac:dyDescent="0.25">
      <c r="B164"/>
      <c r="C164"/>
      <c r="D164"/>
      <c r="E164"/>
    </row>
    <row r="165" spans="1:5" x14ac:dyDescent="0.25">
      <c r="B165"/>
      <c r="C165"/>
      <c r="D165"/>
      <c r="E165"/>
    </row>
    <row r="166" spans="1:5" x14ac:dyDescent="0.25">
      <c r="B166"/>
      <c r="C166"/>
      <c r="D166"/>
      <c r="E166"/>
    </row>
    <row r="167" spans="1:5" x14ac:dyDescent="0.25">
      <c r="B167"/>
      <c r="C167"/>
      <c r="D167"/>
      <c r="E167"/>
    </row>
    <row r="168" spans="1:5" x14ac:dyDescent="0.25">
      <c r="B168"/>
      <c r="C168"/>
      <c r="D168"/>
      <c r="E168"/>
    </row>
    <row r="169" spans="1:5" x14ac:dyDescent="0.25">
      <c r="B169"/>
      <c r="C169"/>
      <c r="D169"/>
      <c r="E169"/>
    </row>
    <row r="170" spans="1:5" x14ac:dyDescent="0.25">
      <c r="B170"/>
      <c r="C170"/>
      <c r="D170"/>
      <c r="E170"/>
    </row>
    <row r="171" spans="1:5" x14ac:dyDescent="0.25">
      <c r="B171" s="1"/>
    </row>
    <row r="172" spans="1:5" x14ac:dyDescent="0.25">
      <c r="B172" s="1"/>
    </row>
    <row r="173" spans="1:5" x14ac:dyDescent="0.25">
      <c r="B173" s="1"/>
    </row>
    <row r="174" spans="1:5" x14ac:dyDescent="0.25">
      <c r="B174" s="1"/>
    </row>
    <row r="175" spans="1:5" x14ac:dyDescent="0.25">
      <c r="B175" s="1"/>
    </row>
    <row r="176" spans="1:5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3" spans="2:2" x14ac:dyDescent="0.25">
      <c r="B223" s="1"/>
    </row>
  </sheetData>
  <sheetProtection password="B15A" sheet="1" objects="1" scenarios="1"/>
  <mergeCells count="11">
    <mergeCell ref="A143:E143"/>
    <mergeCell ref="A61:E61"/>
    <mergeCell ref="A76:E76"/>
    <mergeCell ref="A95:E95"/>
    <mergeCell ref="A110:E110"/>
    <mergeCell ref="A128:E128"/>
    <mergeCell ref="A1:E1"/>
    <mergeCell ref="A2:E2"/>
    <mergeCell ref="A15:E15"/>
    <mergeCell ref="A32:E32"/>
    <mergeCell ref="A45:E45"/>
  </mergeCells>
  <pageMargins left="0.7" right="0.7" top="0.75" bottom="0.75" header="0.3" footer="0.3"/>
  <pageSetup scale="89" orientation="portrait" r:id="rId1"/>
  <rowBreaks count="2" manualBreakCount="2">
    <brk id="43" max="16383" man="1"/>
    <brk id="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topLeftCell="A152" zoomScaleNormal="100" workbookViewId="0">
      <selection activeCell="H168" sqref="H168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customHeight="1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ht="14.45" customHeight="1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ht="14.45" customHeight="1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ht="14.45" customHeight="1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ht="14.45" customHeight="1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ht="14.45" customHeight="1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ht="14.45" customHeight="1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ht="14.45" customHeight="1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24" customHeight="1" thickBot="1" x14ac:dyDescent="0.3">
      <c r="B60" s="1"/>
    </row>
    <row r="61" spans="1:5" ht="24" customHeight="1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customHeight="1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customHeight="1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customHeight="1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customHeight="1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2" x14ac:dyDescent="0.25">
      <c r="A161" s="32"/>
      <c r="B161" s="1"/>
    </row>
    <row r="162" spans="1:2" x14ac:dyDescent="0.25">
      <c r="B162" s="1"/>
    </row>
    <row r="163" spans="1:2" x14ac:dyDescent="0.25">
      <c r="B163" s="1"/>
    </row>
    <row r="164" spans="1:2" x14ac:dyDescent="0.25">
      <c r="B164" s="1"/>
    </row>
    <row r="165" spans="1:2" x14ac:dyDescent="0.25">
      <c r="B165" s="1"/>
    </row>
    <row r="166" spans="1:2" x14ac:dyDescent="0.25">
      <c r="B166" s="1"/>
    </row>
    <row r="167" spans="1:2" x14ac:dyDescent="0.25">
      <c r="B167" s="1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B173" s="1"/>
    </row>
    <row r="174" spans="1:2" x14ac:dyDescent="0.25">
      <c r="B174" s="1"/>
    </row>
    <row r="175" spans="1:2" x14ac:dyDescent="0.25">
      <c r="B175" s="1"/>
    </row>
    <row r="176" spans="1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1" spans="2:2" x14ac:dyDescent="0.25">
      <c r="B211" s="1"/>
    </row>
  </sheetData>
  <sheetProtection password="B15A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scale="88" orientation="portrait" r:id="rId1"/>
  <rowBreaks count="2" manualBreakCount="2">
    <brk id="43" max="16383" man="1"/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0"/>
  <sheetViews>
    <sheetView topLeftCell="A157" zoomScaleNormal="100" workbookViewId="0">
      <selection activeCell="I174" sqref="I174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customHeight="1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ht="14.45" customHeight="1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ht="14.45" customHeight="1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ht="14.45" customHeight="1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ht="14.45" customHeight="1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ht="14.45" customHeight="1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ht="14.45" customHeight="1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ht="14.45" customHeight="1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24" customHeight="1" thickBot="1" x14ac:dyDescent="0.3">
      <c r="B60" s="1"/>
    </row>
    <row r="61" spans="1:5" ht="24" customHeight="1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customHeight="1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customHeight="1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customHeight="1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customHeight="1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2" x14ac:dyDescent="0.25">
      <c r="A161" s="32"/>
      <c r="B161" s="1"/>
    </row>
    <row r="162" spans="1:2" x14ac:dyDescent="0.25">
      <c r="B162" s="1"/>
    </row>
    <row r="163" spans="1:2" x14ac:dyDescent="0.25">
      <c r="B163" s="1"/>
    </row>
    <row r="164" spans="1:2" x14ac:dyDescent="0.25">
      <c r="B164" s="1"/>
    </row>
    <row r="165" spans="1:2" x14ac:dyDescent="0.25">
      <c r="B165" s="1"/>
    </row>
    <row r="166" spans="1:2" x14ac:dyDescent="0.25">
      <c r="B166" s="1"/>
    </row>
    <row r="167" spans="1:2" x14ac:dyDescent="0.25">
      <c r="B167" s="1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B173" s="1"/>
    </row>
    <row r="174" spans="1:2" x14ac:dyDescent="0.25">
      <c r="B174" s="1"/>
    </row>
    <row r="175" spans="1:2" x14ac:dyDescent="0.25">
      <c r="B175" s="1"/>
    </row>
    <row r="176" spans="1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10" spans="2:2" x14ac:dyDescent="0.25">
      <c r="B210" s="1"/>
    </row>
  </sheetData>
  <sheetProtection password="B15A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scale="88" orientation="portrait" r:id="rId1"/>
  <rowBreaks count="2" manualBreakCount="2">
    <brk id="43" max="16383" man="1"/>
    <brk id="9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3"/>
  <sheetViews>
    <sheetView topLeftCell="A154" zoomScaleNormal="100" workbookViewId="0">
      <selection activeCell="D173" sqref="D173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customHeight="1" thickBot="1" x14ac:dyDescent="0.3">
      <c r="A2" s="35" t="s">
        <v>0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10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10" t="s">
        <v>8</v>
      </c>
      <c r="B6" s="11">
        <v>10000</v>
      </c>
      <c r="C6" s="31">
        <v>1</v>
      </c>
      <c r="D6" s="11">
        <f t="shared" ref="D6:D9" si="0">SUM(B6*C6)</f>
        <v>10000</v>
      </c>
      <c r="E6" s="12">
        <v>250</v>
      </c>
    </row>
    <row r="7" spans="1:5" x14ac:dyDescent="0.25">
      <c r="A7" s="10" t="s">
        <v>9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13" t="s">
        <v>10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14" t="s">
        <v>11</v>
      </c>
      <c r="B9" s="11">
        <v>100</v>
      </c>
      <c r="C9" s="31">
        <v>0</v>
      </c>
      <c r="D9" s="11">
        <f t="shared" si="0"/>
        <v>0</v>
      </c>
      <c r="E9" s="12">
        <v>0</v>
      </c>
    </row>
    <row r="10" spans="1:5" x14ac:dyDescent="0.25">
      <c r="A10" s="15" t="s">
        <v>12</v>
      </c>
      <c r="B10" s="16"/>
      <c r="C10" s="16"/>
      <c r="D10" s="16">
        <f>SUM(D5:D8)</f>
        <v>20000</v>
      </c>
      <c r="E10" s="17">
        <f>SUM(E5:E9)</f>
        <v>500</v>
      </c>
    </row>
    <row r="11" spans="1:5" x14ac:dyDescent="0.25">
      <c r="A11" s="25" t="s">
        <v>13</v>
      </c>
      <c r="B11" s="33">
        <v>0.02</v>
      </c>
      <c r="C11" s="31" t="s">
        <v>50</v>
      </c>
      <c r="D11" s="11">
        <f>B11*D10</f>
        <v>400</v>
      </c>
      <c r="E11" s="11">
        <v>0</v>
      </c>
    </row>
    <row r="12" spans="1:5" x14ac:dyDescent="0.25">
      <c r="A12" s="26" t="s">
        <v>47</v>
      </c>
      <c r="B12" s="11"/>
      <c r="C12" s="11"/>
      <c r="D12" s="30"/>
      <c r="E12" s="12"/>
    </row>
    <row r="13" spans="1:5" ht="15.75" thickBot="1" x14ac:dyDescent="0.3">
      <c r="A13" s="18" t="s">
        <v>14</v>
      </c>
      <c r="B13" s="19"/>
      <c r="C13" s="19"/>
      <c r="D13" s="19">
        <f>SUM(D10:D12)</f>
        <v>20400</v>
      </c>
      <c r="E13" s="20">
        <f>SUM(E10:E12)</f>
        <v>500</v>
      </c>
    </row>
    <row r="14" spans="1:5" ht="15.75" thickBot="1" x14ac:dyDescent="0.3">
      <c r="A14" s="21"/>
      <c r="B14" s="22"/>
      <c r="C14" s="22"/>
      <c r="D14" s="22"/>
      <c r="E14" s="22"/>
    </row>
    <row r="15" spans="1:5" ht="24" customHeight="1" thickBot="1" x14ac:dyDescent="0.3">
      <c r="A15" s="35" t="s">
        <v>15</v>
      </c>
      <c r="B15" s="36"/>
      <c r="C15" s="36"/>
      <c r="D15" s="36"/>
      <c r="E15" s="37"/>
    </row>
    <row r="16" spans="1:5" x14ac:dyDescent="0.25">
      <c r="A16" s="3" t="s">
        <v>1</v>
      </c>
      <c r="B16" s="4" t="s">
        <v>2</v>
      </c>
      <c r="C16" s="5" t="s">
        <v>3</v>
      </c>
      <c r="D16" s="4" t="s">
        <v>4</v>
      </c>
      <c r="E16" s="6" t="s">
        <v>5</v>
      </c>
    </row>
    <row r="17" spans="1:5" ht="23.25" x14ac:dyDescent="0.25">
      <c r="A17" s="7" t="s">
        <v>6</v>
      </c>
      <c r="B17" s="8"/>
      <c r="C17" s="8"/>
      <c r="D17" s="8"/>
      <c r="E17" s="9"/>
    </row>
    <row r="18" spans="1:5" ht="14.45" customHeight="1" x14ac:dyDescent="0.25">
      <c r="A18" s="23" t="s">
        <v>7</v>
      </c>
      <c r="B18" s="11">
        <v>10000</v>
      </c>
      <c r="C18" s="31">
        <v>1</v>
      </c>
      <c r="D18" s="11">
        <f>SUM(B18*C18)</f>
        <v>10000</v>
      </c>
      <c r="E18" s="12">
        <v>250</v>
      </c>
    </row>
    <row r="19" spans="1:5" ht="14.45" customHeight="1" x14ac:dyDescent="0.25">
      <c r="A19" s="23" t="s">
        <v>9</v>
      </c>
      <c r="B19" s="11" t="s">
        <v>48</v>
      </c>
      <c r="C19" s="31">
        <v>0</v>
      </c>
      <c r="D19" s="11">
        <v>0</v>
      </c>
      <c r="E19" s="12" t="s">
        <v>48</v>
      </c>
    </row>
    <row r="20" spans="1:5" ht="14.45" customHeight="1" x14ac:dyDescent="0.25">
      <c r="A20" s="23" t="s">
        <v>10</v>
      </c>
      <c r="B20" s="11" t="s">
        <v>48</v>
      </c>
      <c r="C20" s="31">
        <v>0</v>
      </c>
      <c r="D20" s="11">
        <v>0</v>
      </c>
      <c r="E20" s="12" t="s">
        <v>48</v>
      </c>
    </row>
    <row r="21" spans="1:5" ht="14.45" customHeight="1" x14ac:dyDescent="0.25">
      <c r="A21" s="23" t="s">
        <v>16</v>
      </c>
      <c r="B21" s="11" t="s">
        <v>48</v>
      </c>
      <c r="C21" s="31">
        <v>0</v>
      </c>
      <c r="D21" s="11">
        <v>0</v>
      </c>
      <c r="E21" s="12" t="s">
        <v>48</v>
      </c>
    </row>
    <row r="22" spans="1:5" ht="14.45" customHeight="1" x14ac:dyDescent="0.25">
      <c r="A22" s="23" t="s">
        <v>8</v>
      </c>
      <c r="B22" s="11">
        <v>10000</v>
      </c>
      <c r="C22" s="31">
        <v>1</v>
      </c>
      <c r="D22" s="11">
        <f t="shared" ref="D22:D25" si="1">SUM(B22*C22)</f>
        <v>10000</v>
      </c>
      <c r="E22" s="12">
        <v>250</v>
      </c>
    </row>
    <row r="23" spans="1:5" ht="14.45" customHeight="1" x14ac:dyDescent="0.25">
      <c r="A23" s="23" t="s">
        <v>9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ht="14.45" customHeight="1" x14ac:dyDescent="0.25">
      <c r="A24" s="23" t="s">
        <v>10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14" t="s">
        <v>11</v>
      </c>
      <c r="B25" s="11">
        <v>100</v>
      </c>
      <c r="C25" s="31">
        <v>0</v>
      </c>
      <c r="D25" s="11">
        <f t="shared" si="1"/>
        <v>0</v>
      </c>
      <c r="E25" s="12">
        <v>0</v>
      </c>
    </row>
    <row r="26" spans="1:5" x14ac:dyDescent="0.25">
      <c r="A26" s="15" t="s">
        <v>12</v>
      </c>
      <c r="B26" s="16"/>
      <c r="C26" s="16"/>
      <c r="D26" s="16">
        <f>SUM(D18:D24)</f>
        <v>20000</v>
      </c>
      <c r="E26" s="17">
        <f>SUM(E18:E25)</f>
        <v>500</v>
      </c>
    </row>
    <row r="27" spans="1:5" x14ac:dyDescent="0.25">
      <c r="A27" s="10" t="s">
        <v>13</v>
      </c>
      <c r="B27" s="33">
        <v>0.02</v>
      </c>
      <c r="C27" s="31" t="s">
        <v>50</v>
      </c>
      <c r="D27" s="11">
        <f>B27*D26</f>
        <v>400</v>
      </c>
      <c r="E27" s="11">
        <v>0</v>
      </c>
    </row>
    <row r="28" spans="1:5" x14ac:dyDescent="0.25">
      <c r="A28" s="26" t="s">
        <v>47</v>
      </c>
      <c r="B28" s="11"/>
      <c r="C28" s="11"/>
      <c r="D28" s="11"/>
      <c r="E28" s="12"/>
    </row>
    <row r="29" spans="1:5" ht="15.75" thickBot="1" x14ac:dyDescent="0.3">
      <c r="A29" s="18" t="s">
        <v>14</v>
      </c>
      <c r="B29" s="19"/>
      <c r="C29" s="19"/>
      <c r="D29" s="19">
        <f>SUM(D26:D28)</f>
        <v>20400</v>
      </c>
      <c r="E29" s="20">
        <f>SUM(E26:E28)</f>
        <v>500</v>
      </c>
    </row>
    <row r="30" spans="1:5" x14ac:dyDescent="0.25">
      <c r="B30" s="1"/>
    </row>
    <row r="31" spans="1:5" ht="24" customHeight="1" thickBot="1" x14ac:dyDescent="0.3">
      <c r="B31" s="1"/>
    </row>
    <row r="32" spans="1:5" ht="24" customHeight="1" thickBot="1" x14ac:dyDescent="0.3">
      <c r="A32" s="35" t="s">
        <v>0</v>
      </c>
      <c r="B32" s="36"/>
      <c r="C32" s="36"/>
      <c r="D32" s="36"/>
      <c r="E32" s="37"/>
    </row>
    <row r="33" spans="1:5" x14ac:dyDescent="0.25">
      <c r="A33" s="3" t="s">
        <v>1</v>
      </c>
      <c r="B33" s="4" t="s">
        <v>2</v>
      </c>
      <c r="C33" s="5" t="s">
        <v>3</v>
      </c>
      <c r="D33" s="4" t="s">
        <v>4</v>
      </c>
      <c r="E33" s="6" t="s">
        <v>5</v>
      </c>
    </row>
    <row r="34" spans="1:5" ht="23.25" x14ac:dyDescent="0.25">
      <c r="A34" s="7" t="s">
        <v>18</v>
      </c>
      <c r="B34" s="8"/>
      <c r="C34" s="8"/>
      <c r="D34" s="8"/>
      <c r="E34" s="9"/>
    </row>
    <row r="35" spans="1:5" x14ac:dyDescent="0.25">
      <c r="A35" s="10" t="s">
        <v>7</v>
      </c>
      <c r="B35" s="11">
        <v>2000</v>
      </c>
      <c r="C35" s="31">
        <v>1</v>
      </c>
      <c r="D35" s="11">
        <f>SUM(B35*C35)</f>
        <v>2000</v>
      </c>
      <c r="E35" s="12">
        <v>250</v>
      </c>
    </row>
    <row r="36" spans="1:5" x14ac:dyDescent="0.25">
      <c r="A36" s="10" t="s">
        <v>8</v>
      </c>
      <c r="B36" s="11">
        <v>2000</v>
      </c>
      <c r="C36" s="31">
        <v>1</v>
      </c>
      <c r="D36" s="11">
        <f t="shared" ref="D36:D39" si="2">SUM(B36*C36)</f>
        <v>2000</v>
      </c>
      <c r="E36" s="12">
        <v>250</v>
      </c>
    </row>
    <row r="37" spans="1:5" x14ac:dyDescent="0.25">
      <c r="A37" s="10" t="s">
        <v>9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13" t="s">
        <v>10</v>
      </c>
      <c r="B38" s="11" t="s">
        <v>48</v>
      </c>
      <c r="C38" s="31">
        <v>0</v>
      </c>
      <c r="D38" s="11">
        <v>0</v>
      </c>
      <c r="E38" s="12" t="s">
        <v>48</v>
      </c>
    </row>
    <row r="39" spans="1:5" x14ac:dyDescent="0.25">
      <c r="A39" s="14" t="s">
        <v>11</v>
      </c>
      <c r="B39" s="11">
        <v>100</v>
      </c>
      <c r="C39" s="31">
        <v>0</v>
      </c>
      <c r="D39" s="11">
        <f t="shared" si="2"/>
        <v>0</v>
      </c>
      <c r="E39" s="12">
        <v>0</v>
      </c>
    </row>
    <row r="40" spans="1:5" x14ac:dyDescent="0.25">
      <c r="A40" s="15" t="s">
        <v>12</v>
      </c>
      <c r="B40" s="16"/>
      <c r="C40" s="16"/>
      <c r="D40" s="16">
        <f>SUM(D35:D38)</f>
        <v>4000</v>
      </c>
      <c r="E40" s="17">
        <f>SUM(E35:E39)</f>
        <v>500</v>
      </c>
    </row>
    <row r="41" spans="1:5" x14ac:dyDescent="0.25">
      <c r="A41" s="10" t="s">
        <v>13</v>
      </c>
      <c r="B41" s="33">
        <v>0.02</v>
      </c>
      <c r="C41" s="31" t="s">
        <v>50</v>
      </c>
      <c r="D41" s="11">
        <f>B41*D40</f>
        <v>80</v>
      </c>
      <c r="E41" s="11">
        <v>0</v>
      </c>
    </row>
    <row r="42" spans="1:5" x14ac:dyDescent="0.25">
      <c r="A42" s="26" t="s">
        <v>47</v>
      </c>
      <c r="B42" s="11"/>
      <c r="C42" s="11"/>
      <c r="D42" s="11">
        <f>SUM(B42*D40)</f>
        <v>0</v>
      </c>
      <c r="E42" s="12"/>
    </row>
    <row r="43" spans="1:5" ht="15.75" thickBot="1" x14ac:dyDescent="0.3">
      <c r="A43" s="18" t="s">
        <v>14</v>
      </c>
      <c r="B43" s="19"/>
      <c r="C43" s="19"/>
      <c r="D43" s="19">
        <f>SUM(D40:D42)</f>
        <v>4080</v>
      </c>
      <c r="E43" s="20">
        <f>SUM(E40:E42)</f>
        <v>500</v>
      </c>
    </row>
    <row r="44" spans="1:5" ht="15.75" thickBot="1" x14ac:dyDescent="0.3">
      <c r="A44" s="21"/>
      <c r="B44" s="22"/>
      <c r="C44" s="22"/>
      <c r="D44" s="22"/>
      <c r="E44" s="22"/>
    </row>
    <row r="45" spans="1:5" ht="24" customHeight="1" thickBot="1" x14ac:dyDescent="0.3">
      <c r="A45" s="35" t="s">
        <v>15</v>
      </c>
      <c r="B45" s="36"/>
      <c r="C45" s="36"/>
      <c r="D45" s="36"/>
      <c r="E45" s="37"/>
    </row>
    <row r="46" spans="1:5" x14ac:dyDescent="0.25">
      <c r="A46" s="3" t="s">
        <v>1</v>
      </c>
      <c r="B46" s="4" t="s">
        <v>2</v>
      </c>
      <c r="C46" s="5" t="s">
        <v>3</v>
      </c>
      <c r="D46" s="4" t="s">
        <v>4</v>
      </c>
      <c r="E46" s="6" t="s">
        <v>5</v>
      </c>
    </row>
    <row r="47" spans="1:5" ht="24" customHeight="1" x14ac:dyDescent="0.25">
      <c r="A47" s="7" t="s">
        <v>18</v>
      </c>
      <c r="B47" s="8"/>
      <c r="C47" s="8"/>
      <c r="D47" s="8"/>
      <c r="E47" s="9"/>
    </row>
    <row r="48" spans="1:5" x14ac:dyDescent="0.25">
      <c r="A48" s="23" t="s">
        <v>7</v>
      </c>
      <c r="B48" s="11">
        <v>2000</v>
      </c>
      <c r="C48" s="31">
        <v>1</v>
      </c>
      <c r="D48" s="11">
        <f>SUM(B48*C48)</f>
        <v>2000</v>
      </c>
      <c r="E48" s="12">
        <v>250</v>
      </c>
    </row>
    <row r="49" spans="1:5" x14ac:dyDescent="0.25">
      <c r="A49" s="23" t="s">
        <v>9</v>
      </c>
      <c r="B49" s="11" t="s">
        <v>48</v>
      </c>
      <c r="C49" s="31">
        <v>0</v>
      </c>
      <c r="D49" s="11">
        <v>0</v>
      </c>
      <c r="E49" s="12" t="s">
        <v>48</v>
      </c>
    </row>
    <row r="50" spans="1:5" x14ac:dyDescent="0.25">
      <c r="A50" s="23" t="s">
        <v>10</v>
      </c>
      <c r="B50" s="11" t="s">
        <v>48</v>
      </c>
      <c r="C50" s="31">
        <v>0</v>
      </c>
      <c r="D50" s="11">
        <v>0</v>
      </c>
      <c r="E50" s="12" t="s">
        <v>48</v>
      </c>
    </row>
    <row r="51" spans="1:5" x14ac:dyDescent="0.25">
      <c r="A51" s="23" t="s">
        <v>16</v>
      </c>
      <c r="B51" s="11" t="s">
        <v>48</v>
      </c>
      <c r="C51" s="31">
        <v>0</v>
      </c>
      <c r="D51" s="11">
        <v>0</v>
      </c>
      <c r="E51" s="12" t="s">
        <v>48</v>
      </c>
    </row>
    <row r="52" spans="1:5" x14ac:dyDescent="0.25">
      <c r="A52" s="23" t="s">
        <v>8</v>
      </c>
      <c r="B52" s="11">
        <v>2000</v>
      </c>
      <c r="C52" s="31">
        <v>1</v>
      </c>
      <c r="D52" s="11">
        <f t="shared" ref="D52:D55" si="3">SUM(B52*C52)</f>
        <v>2000</v>
      </c>
      <c r="E52" s="12">
        <v>250</v>
      </c>
    </row>
    <row r="53" spans="1:5" x14ac:dyDescent="0.25">
      <c r="A53" s="23" t="s">
        <v>9</v>
      </c>
      <c r="B53" s="11" t="s">
        <v>48</v>
      </c>
      <c r="C53" s="31"/>
      <c r="D53" s="11">
        <v>0</v>
      </c>
      <c r="E53" s="12" t="s">
        <v>48</v>
      </c>
    </row>
    <row r="54" spans="1:5" x14ac:dyDescent="0.25">
      <c r="A54" s="23" t="s">
        <v>10</v>
      </c>
      <c r="B54" s="11" t="s">
        <v>48</v>
      </c>
      <c r="C54" s="31">
        <v>0</v>
      </c>
      <c r="D54" s="11">
        <v>0</v>
      </c>
      <c r="E54" s="12" t="s">
        <v>48</v>
      </c>
    </row>
    <row r="55" spans="1:5" x14ac:dyDescent="0.25">
      <c r="A55" s="14" t="s">
        <v>11</v>
      </c>
      <c r="B55" s="11">
        <v>100</v>
      </c>
      <c r="C55" s="31">
        <v>0</v>
      </c>
      <c r="D55" s="11">
        <f t="shared" si="3"/>
        <v>0</v>
      </c>
      <c r="E55" s="12">
        <v>0</v>
      </c>
    </row>
    <row r="56" spans="1:5" x14ac:dyDescent="0.25">
      <c r="A56" s="15" t="s">
        <v>12</v>
      </c>
      <c r="B56" s="16"/>
      <c r="C56" s="16"/>
      <c r="D56" s="16">
        <f>SUM(D48:D54)</f>
        <v>4000</v>
      </c>
      <c r="E56" s="17">
        <f>SUM(E48:E55)</f>
        <v>500</v>
      </c>
    </row>
    <row r="57" spans="1:5" x14ac:dyDescent="0.25">
      <c r="A57" s="10" t="s">
        <v>13</v>
      </c>
      <c r="B57" s="33">
        <v>0.02</v>
      </c>
      <c r="C57" s="31" t="s">
        <v>50</v>
      </c>
      <c r="D57" s="11">
        <f>B57*D56</f>
        <v>80</v>
      </c>
      <c r="E57" s="11">
        <v>0</v>
      </c>
    </row>
    <row r="58" spans="1:5" x14ac:dyDescent="0.25">
      <c r="A58" s="26" t="s">
        <v>47</v>
      </c>
      <c r="B58" s="11"/>
      <c r="C58" s="11"/>
      <c r="D58" s="11">
        <f>SUM(B58*D56)</f>
        <v>0</v>
      </c>
      <c r="E58" s="12"/>
    </row>
    <row r="59" spans="1:5" ht="15.75" thickBot="1" x14ac:dyDescent="0.3">
      <c r="A59" s="18" t="s">
        <v>14</v>
      </c>
      <c r="B59" s="19"/>
      <c r="C59" s="19"/>
      <c r="D59" s="19">
        <f>SUM(D56:D58)</f>
        <v>4080</v>
      </c>
      <c r="E59" s="20">
        <f>SUM(E56:E58)</f>
        <v>500</v>
      </c>
    </row>
    <row r="60" spans="1:5" ht="24" customHeight="1" thickBot="1" x14ac:dyDescent="0.3">
      <c r="B60" s="1"/>
    </row>
    <row r="61" spans="1:5" ht="24" customHeight="1" thickBot="1" x14ac:dyDescent="0.3">
      <c r="A61" s="35" t="s">
        <v>0</v>
      </c>
      <c r="B61" s="36"/>
      <c r="C61" s="36"/>
      <c r="D61" s="36"/>
      <c r="E61" s="37"/>
    </row>
    <row r="62" spans="1:5" x14ac:dyDescent="0.25">
      <c r="A62" s="3" t="s">
        <v>1</v>
      </c>
      <c r="B62" s="4" t="s">
        <v>2</v>
      </c>
      <c r="C62" s="5" t="s">
        <v>3</v>
      </c>
      <c r="D62" s="4" t="s">
        <v>4</v>
      </c>
      <c r="E62" s="6" t="s">
        <v>5</v>
      </c>
    </row>
    <row r="63" spans="1:5" ht="23.25" x14ac:dyDescent="0.25">
      <c r="A63" s="7" t="s">
        <v>19</v>
      </c>
      <c r="B63" s="8"/>
      <c r="C63" s="8"/>
      <c r="D63" s="8"/>
      <c r="E63" s="9"/>
    </row>
    <row r="64" spans="1:5" x14ac:dyDescent="0.25">
      <c r="A64" s="10" t="s">
        <v>7</v>
      </c>
      <c r="B64" s="11" t="s">
        <v>48</v>
      </c>
      <c r="C64" s="31">
        <v>0</v>
      </c>
      <c r="D64" s="11">
        <v>0</v>
      </c>
      <c r="E64" s="12" t="s">
        <v>48</v>
      </c>
    </row>
    <row r="65" spans="1:5" x14ac:dyDescent="0.25">
      <c r="A65" s="23" t="s">
        <v>20</v>
      </c>
      <c r="B65" s="11">
        <v>2300</v>
      </c>
      <c r="C65" s="31">
        <v>1</v>
      </c>
      <c r="D65" s="11">
        <f t="shared" ref="D65:D70" si="4">SUM(B65*C65)</f>
        <v>2300</v>
      </c>
      <c r="E65" s="12">
        <v>250</v>
      </c>
    </row>
    <row r="66" spans="1:5" x14ac:dyDescent="0.25">
      <c r="A66" s="10" t="s">
        <v>8</v>
      </c>
      <c r="B66" s="11" t="s">
        <v>48</v>
      </c>
      <c r="C66" s="31">
        <v>0</v>
      </c>
      <c r="D66" s="11">
        <v>0</v>
      </c>
      <c r="E66" s="12" t="s">
        <v>48</v>
      </c>
    </row>
    <row r="67" spans="1:5" x14ac:dyDescent="0.25">
      <c r="A67" s="23" t="s">
        <v>21</v>
      </c>
      <c r="B67" s="11">
        <v>2300</v>
      </c>
      <c r="C67" s="31">
        <v>1</v>
      </c>
      <c r="D67" s="11">
        <f t="shared" si="4"/>
        <v>2300</v>
      </c>
      <c r="E67" s="12">
        <v>250</v>
      </c>
    </row>
    <row r="68" spans="1:5" x14ac:dyDescent="0.25">
      <c r="A68" s="10" t="s">
        <v>9</v>
      </c>
      <c r="B68" s="11" t="s">
        <v>48</v>
      </c>
      <c r="C68" s="31">
        <v>0</v>
      </c>
      <c r="D68" s="11">
        <v>0</v>
      </c>
      <c r="E68" s="12" t="s">
        <v>48</v>
      </c>
    </row>
    <row r="69" spans="1:5" x14ac:dyDescent="0.25">
      <c r="A69" s="13" t="s">
        <v>10</v>
      </c>
      <c r="B69" s="11" t="s">
        <v>48</v>
      </c>
      <c r="C69" s="31">
        <v>0</v>
      </c>
      <c r="D69" s="11">
        <v>0</v>
      </c>
      <c r="E69" s="12" t="s">
        <v>48</v>
      </c>
    </row>
    <row r="70" spans="1:5" x14ac:dyDescent="0.25">
      <c r="A70" s="14" t="s">
        <v>11</v>
      </c>
      <c r="B70" s="11">
        <v>100</v>
      </c>
      <c r="C70" s="31">
        <v>0</v>
      </c>
      <c r="D70" s="11">
        <f t="shared" si="4"/>
        <v>0</v>
      </c>
      <c r="E70" s="12" t="s">
        <v>48</v>
      </c>
    </row>
    <row r="71" spans="1:5" x14ac:dyDescent="0.25">
      <c r="A71" s="15" t="s">
        <v>12</v>
      </c>
      <c r="B71" s="16"/>
      <c r="C71" s="16"/>
      <c r="D71" s="16">
        <f>SUM(D64:D69)</f>
        <v>4600</v>
      </c>
      <c r="E71" s="17">
        <f>SUM(E64:E70)</f>
        <v>500</v>
      </c>
    </row>
    <row r="72" spans="1:5" x14ac:dyDescent="0.25">
      <c r="A72" s="10" t="s">
        <v>13</v>
      </c>
      <c r="B72" s="33">
        <v>0.02</v>
      </c>
      <c r="C72" s="31" t="s">
        <v>50</v>
      </c>
      <c r="D72" s="11">
        <f>B72*D71</f>
        <v>92</v>
      </c>
      <c r="E72" s="11">
        <v>0</v>
      </c>
    </row>
    <row r="73" spans="1:5" x14ac:dyDescent="0.25">
      <c r="A73" s="26" t="s">
        <v>47</v>
      </c>
      <c r="B73" s="11"/>
      <c r="C73" s="11"/>
      <c r="D73" s="11"/>
      <c r="E73" s="12"/>
    </row>
    <row r="74" spans="1:5" ht="15.75" thickBot="1" x14ac:dyDescent="0.3">
      <c r="A74" s="18" t="s">
        <v>14</v>
      </c>
      <c r="B74" s="19"/>
      <c r="C74" s="19"/>
      <c r="D74" s="19">
        <f>SUM(D71:D73)</f>
        <v>4692</v>
      </c>
      <c r="E74" s="20">
        <f>SUM(E71:E73)</f>
        <v>500</v>
      </c>
    </row>
    <row r="75" spans="1:5" ht="15.75" thickBot="1" x14ac:dyDescent="0.3">
      <c r="A75" s="21"/>
      <c r="B75" s="22"/>
      <c r="C75" s="22"/>
      <c r="D75" s="22"/>
      <c r="E75" s="22"/>
    </row>
    <row r="76" spans="1:5" ht="24" customHeight="1" thickBot="1" x14ac:dyDescent="0.3">
      <c r="A76" s="35" t="s">
        <v>15</v>
      </c>
      <c r="B76" s="36"/>
      <c r="C76" s="36"/>
      <c r="D76" s="36"/>
      <c r="E76" s="37"/>
    </row>
    <row r="77" spans="1:5" x14ac:dyDescent="0.25">
      <c r="A77" s="3" t="s">
        <v>1</v>
      </c>
      <c r="B77" s="4" t="s">
        <v>2</v>
      </c>
      <c r="C77" s="5" t="s">
        <v>3</v>
      </c>
      <c r="D77" s="4" t="s">
        <v>4</v>
      </c>
      <c r="E77" s="6" t="s">
        <v>5</v>
      </c>
    </row>
    <row r="78" spans="1:5" ht="23.25" x14ac:dyDescent="0.25">
      <c r="A78" s="7" t="s">
        <v>19</v>
      </c>
      <c r="B78" s="8"/>
      <c r="C78" s="8"/>
      <c r="D78" s="8"/>
      <c r="E78" s="9"/>
    </row>
    <row r="79" spans="1:5" x14ac:dyDescent="0.25">
      <c r="A79" s="23" t="s">
        <v>7</v>
      </c>
      <c r="B79" s="11" t="s">
        <v>48</v>
      </c>
      <c r="C79" s="31">
        <v>0</v>
      </c>
      <c r="D79" s="11">
        <v>0</v>
      </c>
      <c r="E79" s="12" t="s">
        <v>48</v>
      </c>
    </row>
    <row r="80" spans="1:5" x14ac:dyDescent="0.25">
      <c r="A80" s="23" t="s">
        <v>20</v>
      </c>
      <c r="B80" s="11">
        <v>2300</v>
      </c>
      <c r="C80" s="31">
        <v>1</v>
      </c>
      <c r="D80" s="11">
        <f t="shared" ref="D80:D88" si="5">SUM(B80*C80)</f>
        <v>2300</v>
      </c>
      <c r="E80" s="12">
        <v>250</v>
      </c>
    </row>
    <row r="81" spans="1:5" x14ac:dyDescent="0.25">
      <c r="A81" s="23" t="s">
        <v>9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23" t="s">
        <v>10</v>
      </c>
      <c r="B82" s="11" t="s">
        <v>48</v>
      </c>
      <c r="C82" s="31">
        <v>0</v>
      </c>
      <c r="D82" s="11">
        <v>0</v>
      </c>
      <c r="E82" s="12" t="s">
        <v>48</v>
      </c>
    </row>
    <row r="83" spans="1:5" x14ac:dyDescent="0.25">
      <c r="A83" s="23" t="s">
        <v>16</v>
      </c>
      <c r="B83" s="11" t="s">
        <v>48</v>
      </c>
      <c r="C83" s="31">
        <v>0</v>
      </c>
      <c r="D83" s="11">
        <v>0</v>
      </c>
      <c r="E83" s="12" t="s">
        <v>48</v>
      </c>
    </row>
    <row r="84" spans="1:5" x14ac:dyDescent="0.25">
      <c r="A84" s="23" t="s">
        <v>8</v>
      </c>
      <c r="B84" s="11" t="s">
        <v>48</v>
      </c>
      <c r="C84" s="31">
        <v>0</v>
      </c>
      <c r="D84" s="11">
        <v>0</v>
      </c>
      <c r="E84" s="12" t="s">
        <v>48</v>
      </c>
    </row>
    <row r="85" spans="1:5" x14ac:dyDescent="0.25">
      <c r="A85" s="23" t="s">
        <v>21</v>
      </c>
      <c r="B85" s="11">
        <v>2300</v>
      </c>
      <c r="C85" s="31">
        <v>1</v>
      </c>
      <c r="D85" s="11">
        <f t="shared" si="5"/>
        <v>2300</v>
      </c>
      <c r="E85" s="12">
        <v>250</v>
      </c>
    </row>
    <row r="86" spans="1:5" x14ac:dyDescent="0.25">
      <c r="A86" s="23" t="s">
        <v>9</v>
      </c>
      <c r="B86" s="11" t="s">
        <v>48</v>
      </c>
      <c r="C86" s="31">
        <v>0</v>
      </c>
      <c r="D86" s="11">
        <v>0</v>
      </c>
      <c r="E86" s="12" t="s">
        <v>48</v>
      </c>
    </row>
    <row r="87" spans="1:5" x14ac:dyDescent="0.25">
      <c r="A87" s="23" t="s">
        <v>10</v>
      </c>
      <c r="B87" s="11" t="s">
        <v>48</v>
      </c>
      <c r="C87" s="31">
        <v>0</v>
      </c>
      <c r="D87" s="11">
        <v>0</v>
      </c>
      <c r="E87" s="12" t="s">
        <v>48</v>
      </c>
    </row>
    <row r="88" spans="1:5" x14ac:dyDescent="0.25">
      <c r="A88" s="14" t="s">
        <v>11</v>
      </c>
      <c r="B88" s="11">
        <v>100</v>
      </c>
      <c r="C88" s="31">
        <v>0</v>
      </c>
      <c r="D88" s="11">
        <f t="shared" si="5"/>
        <v>0</v>
      </c>
      <c r="E88" s="12" t="s">
        <v>48</v>
      </c>
    </row>
    <row r="89" spans="1:5" x14ac:dyDescent="0.25">
      <c r="A89" s="15" t="s">
        <v>12</v>
      </c>
      <c r="B89" s="16"/>
      <c r="C89" s="16"/>
      <c r="D89" s="16">
        <f>SUM(D79:D87)</f>
        <v>4600</v>
      </c>
      <c r="E89" s="17">
        <f>SUM(E79:E88)</f>
        <v>500</v>
      </c>
    </row>
    <row r="90" spans="1:5" x14ac:dyDescent="0.25">
      <c r="A90" s="10" t="s">
        <v>13</v>
      </c>
      <c r="B90" s="33">
        <v>0.02</v>
      </c>
      <c r="C90" s="31" t="s">
        <v>50</v>
      </c>
      <c r="D90" s="11">
        <f>B90*D89</f>
        <v>92</v>
      </c>
      <c r="E90" s="11">
        <v>0</v>
      </c>
    </row>
    <row r="91" spans="1:5" x14ac:dyDescent="0.25">
      <c r="A91" s="26" t="s">
        <v>47</v>
      </c>
      <c r="B91" s="27"/>
      <c r="C91" s="27"/>
      <c r="D91" s="11"/>
      <c r="E91" s="28"/>
    </row>
    <row r="92" spans="1:5" ht="15.75" thickBot="1" x14ac:dyDescent="0.3">
      <c r="A92" s="18" t="s">
        <v>14</v>
      </c>
      <c r="B92" s="19"/>
      <c r="C92" s="19"/>
      <c r="D92" s="19">
        <f>SUM(D89:D91)</f>
        <v>4692</v>
      </c>
      <c r="E92" s="20">
        <f>SUM(E89:E91)</f>
        <v>500</v>
      </c>
    </row>
    <row r="93" spans="1:5" x14ac:dyDescent="0.25">
      <c r="B93" s="1"/>
    </row>
    <row r="94" spans="1:5" ht="15.75" thickBot="1" x14ac:dyDescent="0.3">
      <c r="B94" s="1"/>
    </row>
    <row r="95" spans="1:5" ht="24" customHeight="1" thickBot="1" x14ac:dyDescent="0.3">
      <c r="A95" s="35" t="s">
        <v>0</v>
      </c>
      <c r="B95" s="36"/>
      <c r="C95" s="36"/>
      <c r="D95" s="36"/>
      <c r="E95" s="37"/>
    </row>
    <row r="96" spans="1:5" x14ac:dyDescent="0.25">
      <c r="A96" s="3" t="s">
        <v>1</v>
      </c>
      <c r="B96" s="4" t="s">
        <v>2</v>
      </c>
      <c r="C96" s="5" t="s">
        <v>3</v>
      </c>
      <c r="D96" s="4" t="s">
        <v>4</v>
      </c>
      <c r="E96" s="6" t="s">
        <v>5</v>
      </c>
    </row>
    <row r="97" spans="1:5" ht="23.25" x14ac:dyDescent="0.25">
      <c r="A97" s="7" t="s">
        <v>22</v>
      </c>
      <c r="B97" s="8"/>
      <c r="C97" s="8"/>
      <c r="D97" s="8"/>
      <c r="E97" s="9"/>
    </row>
    <row r="98" spans="1:5" x14ac:dyDescent="0.25">
      <c r="A98" s="10" t="s">
        <v>7</v>
      </c>
      <c r="B98" s="11" t="s">
        <v>48</v>
      </c>
      <c r="C98" s="31">
        <v>0</v>
      </c>
      <c r="D98" s="11">
        <v>0</v>
      </c>
      <c r="E98" s="12" t="s">
        <v>48</v>
      </c>
    </row>
    <row r="99" spans="1:5" x14ac:dyDescent="0.25">
      <c r="A99" s="23" t="s">
        <v>20</v>
      </c>
      <c r="B99" s="11">
        <v>4830</v>
      </c>
      <c r="C99" s="31">
        <v>1</v>
      </c>
      <c r="D99" s="11">
        <f t="shared" ref="D99:D104" si="6">SUM(B99*C99)</f>
        <v>4830</v>
      </c>
      <c r="E99" s="12">
        <v>250</v>
      </c>
    </row>
    <row r="100" spans="1:5" x14ac:dyDescent="0.25">
      <c r="A100" s="10" t="s">
        <v>8</v>
      </c>
      <c r="B100" s="11" t="s">
        <v>48</v>
      </c>
      <c r="C100" s="31">
        <v>0</v>
      </c>
      <c r="D100" s="11">
        <v>0</v>
      </c>
      <c r="E100" s="12" t="s">
        <v>48</v>
      </c>
    </row>
    <row r="101" spans="1:5" x14ac:dyDescent="0.25">
      <c r="A101" s="23" t="s">
        <v>21</v>
      </c>
      <c r="B101" s="11">
        <v>4830</v>
      </c>
      <c r="C101" s="31">
        <v>1</v>
      </c>
      <c r="D101" s="11">
        <f t="shared" si="6"/>
        <v>4830</v>
      </c>
      <c r="E101" s="12">
        <v>250</v>
      </c>
    </row>
    <row r="102" spans="1:5" x14ac:dyDescent="0.25">
      <c r="A102" s="10" t="s">
        <v>9</v>
      </c>
      <c r="B102" s="11" t="s">
        <v>48</v>
      </c>
      <c r="C102" s="31">
        <v>0</v>
      </c>
      <c r="D102" s="11">
        <v>0</v>
      </c>
      <c r="E102" s="12" t="s">
        <v>48</v>
      </c>
    </row>
    <row r="103" spans="1:5" x14ac:dyDescent="0.25">
      <c r="A103" s="13" t="s">
        <v>10</v>
      </c>
      <c r="B103" s="11" t="s">
        <v>48</v>
      </c>
      <c r="C103" s="31">
        <v>0</v>
      </c>
      <c r="D103" s="11">
        <v>0</v>
      </c>
      <c r="E103" s="12" t="s">
        <v>48</v>
      </c>
    </row>
    <row r="104" spans="1:5" x14ac:dyDescent="0.25">
      <c r="A104" s="14" t="s">
        <v>11</v>
      </c>
      <c r="B104" s="11">
        <v>100</v>
      </c>
      <c r="C104" s="31">
        <v>0</v>
      </c>
      <c r="D104" s="11">
        <f t="shared" si="6"/>
        <v>0</v>
      </c>
      <c r="E104" s="12" t="s">
        <v>48</v>
      </c>
    </row>
    <row r="105" spans="1:5" x14ac:dyDescent="0.25">
      <c r="A105" s="15" t="s">
        <v>12</v>
      </c>
      <c r="B105" s="16"/>
      <c r="C105" s="16"/>
      <c r="D105" s="16">
        <f>SUM(D98:D103)</f>
        <v>9660</v>
      </c>
      <c r="E105" s="17">
        <f>SUM(E98:E104)</f>
        <v>500</v>
      </c>
    </row>
    <row r="106" spans="1:5" x14ac:dyDescent="0.25">
      <c r="A106" s="10" t="s">
        <v>13</v>
      </c>
      <c r="B106" s="33">
        <v>0.02</v>
      </c>
      <c r="C106" s="31" t="s">
        <v>50</v>
      </c>
      <c r="D106" s="11">
        <f>B106*D105</f>
        <v>193.20000000000002</v>
      </c>
      <c r="E106" s="11">
        <v>0</v>
      </c>
    </row>
    <row r="107" spans="1:5" x14ac:dyDescent="0.25">
      <c r="A107" s="26" t="s">
        <v>47</v>
      </c>
      <c r="B107" s="27"/>
      <c r="C107" s="27"/>
      <c r="D107" s="11"/>
      <c r="E107" s="28"/>
    </row>
    <row r="108" spans="1:5" ht="15.75" thickBot="1" x14ac:dyDescent="0.3">
      <c r="A108" s="18" t="s">
        <v>14</v>
      </c>
      <c r="B108" s="19"/>
      <c r="C108" s="19"/>
      <c r="D108" s="19">
        <f>SUM(D105:D107)</f>
        <v>9853.2000000000007</v>
      </c>
      <c r="E108" s="20">
        <f>SUM(E105:E107)</f>
        <v>500</v>
      </c>
    </row>
    <row r="109" spans="1:5" ht="15.75" thickBot="1" x14ac:dyDescent="0.3">
      <c r="A109" s="21"/>
      <c r="B109" s="22"/>
      <c r="C109" s="22"/>
      <c r="D109" s="22"/>
      <c r="E109" s="22"/>
    </row>
    <row r="110" spans="1:5" ht="24" customHeight="1" thickBot="1" x14ac:dyDescent="0.3">
      <c r="A110" s="35" t="s">
        <v>15</v>
      </c>
      <c r="B110" s="38"/>
      <c r="C110" s="38"/>
      <c r="D110" s="38"/>
      <c r="E110" s="39"/>
    </row>
    <row r="111" spans="1:5" x14ac:dyDescent="0.25">
      <c r="A111" s="3" t="s">
        <v>1</v>
      </c>
      <c r="B111" s="4" t="s">
        <v>2</v>
      </c>
      <c r="C111" s="5" t="s">
        <v>3</v>
      </c>
      <c r="D111" s="4" t="s">
        <v>4</v>
      </c>
      <c r="E111" s="6" t="s">
        <v>5</v>
      </c>
    </row>
    <row r="112" spans="1:5" ht="23.25" x14ac:dyDescent="0.25">
      <c r="A112" s="7" t="s">
        <v>22</v>
      </c>
      <c r="B112" s="8"/>
      <c r="C112" s="8"/>
      <c r="D112" s="8"/>
      <c r="E112" s="9"/>
    </row>
    <row r="113" spans="1:5" x14ac:dyDescent="0.25">
      <c r="A113" s="23" t="s">
        <v>7</v>
      </c>
      <c r="B113" s="11" t="s">
        <v>48</v>
      </c>
      <c r="C113" s="31">
        <v>0</v>
      </c>
      <c r="D113" s="11">
        <v>0</v>
      </c>
      <c r="E113" s="12" t="s">
        <v>48</v>
      </c>
    </row>
    <row r="114" spans="1:5" x14ac:dyDescent="0.25">
      <c r="A114" s="23" t="s">
        <v>20</v>
      </c>
      <c r="B114" s="11">
        <v>4830</v>
      </c>
      <c r="C114" s="31">
        <v>1</v>
      </c>
      <c r="D114" s="11">
        <f t="shared" ref="D114:D122" si="7">SUM(B114*C114)</f>
        <v>4830</v>
      </c>
      <c r="E114" s="12">
        <v>250</v>
      </c>
    </row>
    <row r="115" spans="1:5" x14ac:dyDescent="0.25">
      <c r="A115" s="23" t="s">
        <v>9</v>
      </c>
      <c r="B115" s="11" t="s">
        <v>48</v>
      </c>
      <c r="C115" s="31">
        <v>0</v>
      </c>
      <c r="D115" s="11">
        <v>0</v>
      </c>
      <c r="E115" s="12" t="s">
        <v>48</v>
      </c>
    </row>
    <row r="116" spans="1:5" x14ac:dyDescent="0.25">
      <c r="A116" s="23" t="s">
        <v>10</v>
      </c>
      <c r="B116" s="11" t="s">
        <v>48</v>
      </c>
      <c r="C116" s="31">
        <v>0</v>
      </c>
      <c r="D116" s="11">
        <v>0</v>
      </c>
      <c r="E116" s="12" t="s">
        <v>48</v>
      </c>
    </row>
    <row r="117" spans="1:5" x14ac:dyDescent="0.25">
      <c r="A117" s="23" t="s">
        <v>16</v>
      </c>
      <c r="B117" s="11" t="s">
        <v>48</v>
      </c>
      <c r="C117" s="31">
        <v>0</v>
      </c>
      <c r="D117" s="11">
        <v>0</v>
      </c>
      <c r="E117" s="12" t="s">
        <v>48</v>
      </c>
    </row>
    <row r="118" spans="1:5" x14ac:dyDescent="0.25">
      <c r="A118" s="23" t="s">
        <v>8</v>
      </c>
      <c r="B118" s="11" t="s">
        <v>48</v>
      </c>
      <c r="C118" s="31">
        <v>0</v>
      </c>
      <c r="D118" s="11">
        <v>0</v>
      </c>
      <c r="E118" s="12" t="s">
        <v>48</v>
      </c>
    </row>
    <row r="119" spans="1:5" x14ac:dyDescent="0.25">
      <c r="A119" s="23" t="s">
        <v>21</v>
      </c>
      <c r="B119" s="11">
        <v>4830</v>
      </c>
      <c r="C119" s="31">
        <v>1</v>
      </c>
      <c r="D119" s="11">
        <f t="shared" si="7"/>
        <v>4830</v>
      </c>
      <c r="E119" s="12">
        <v>250</v>
      </c>
    </row>
    <row r="120" spans="1:5" x14ac:dyDescent="0.25">
      <c r="A120" s="23" t="s">
        <v>9</v>
      </c>
      <c r="B120" s="11" t="s">
        <v>48</v>
      </c>
      <c r="C120" s="31">
        <v>0</v>
      </c>
      <c r="D120" s="11">
        <v>0</v>
      </c>
      <c r="E120" s="12" t="s">
        <v>48</v>
      </c>
    </row>
    <row r="121" spans="1:5" x14ac:dyDescent="0.25">
      <c r="A121" s="23" t="s">
        <v>10</v>
      </c>
      <c r="B121" s="11" t="s">
        <v>48</v>
      </c>
      <c r="C121" s="31">
        <v>0</v>
      </c>
      <c r="D121" s="11">
        <v>0</v>
      </c>
      <c r="E121" s="12" t="s">
        <v>48</v>
      </c>
    </row>
    <row r="122" spans="1:5" x14ac:dyDescent="0.25">
      <c r="A122" s="14" t="s">
        <v>11</v>
      </c>
      <c r="B122" s="11">
        <v>100</v>
      </c>
      <c r="C122" s="31">
        <v>0</v>
      </c>
      <c r="D122" s="11">
        <f t="shared" si="7"/>
        <v>0</v>
      </c>
      <c r="E122" s="12">
        <v>0</v>
      </c>
    </row>
    <row r="123" spans="1:5" x14ac:dyDescent="0.25">
      <c r="A123" s="15" t="s">
        <v>12</v>
      </c>
      <c r="B123" s="16"/>
      <c r="C123" s="16"/>
      <c r="D123" s="16">
        <f>SUM(D113:D121)</f>
        <v>9660</v>
      </c>
      <c r="E123" s="17">
        <f>SUM(E113:E122)</f>
        <v>500</v>
      </c>
    </row>
    <row r="124" spans="1:5" x14ac:dyDescent="0.25">
      <c r="A124" s="10" t="s">
        <v>13</v>
      </c>
      <c r="B124" s="33">
        <v>0.02</v>
      </c>
      <c r="C124" s="31" t="s">
        <v>50</v>
      </c>
      <c r="D124" s="11">
        <f>B124*D123</f>
        <v>193.20000000000002</v>
      </c>
      <c r="E124" s="11">
        <v>0</v>
      </c>
    </row>
    <row r="125" spans="1:5" x14ac:dyDescent="0.25">
      <c r="A125" s="26" t="s">
        <v>47</v>
      </c>
      <c r="B125" s="27"/>
      <c r="C125" s="27"/>
      <c r="D125" s="11"/>
      <c r="E125" s="28"/>
    </row>
    <row r="126" spans="1:5" ht="15.75" thickBot="1" x14ac:dyDescent="0.3">
      <c r="A126" s="18" t="s">
        <v>14</v>
      </c>
      <c r="B126" s="19"/>
      <c r="C126" s="19"/>
      <c r="D126" s="19">
        <f>SUM(D123:D125)</f>
        <v>9853.2000000000007</v>
      </c>
      <c r="E126" s="20">
        <f>SUM(E123:E125)</f>
        <v>500</v>
      </c>
    </row>
    <row r="127" spans="1:5" ht="15.75" thickBot="1" x14ac:dyDescent="0.3">
      <c r="B127" s="1"/>
    </row>
    <row r="128" spans="1:5" ht="24" customHeight="1" thickBot="1" x14ac:dyDescent="0.3">
      <c r="A128" s="35" t="s">
        <v>0</v>
      </c>
      <c r="B128" s="36"/>
      <c r="C128" s="36"/>
      <c r="D128" s="36"/>
      <c r="E128" s="37"/>
    </row>
    <row r="129" spans="1:5" x14ac:dyDescent="0.25">
      <c r="A129" s="3" t="s">
        <v>1</v>
      </c>
      <c r="B129" s="4" t="s">
        <v>2</v>
      </c>
      <c r="C129" s="5" t="s">
        <v>3</v>
      </c>
      <c r="D129" s="4" t="s">
        <v>4</v>
      </c>
      <c r="E129" s="6" t="s">
        <v>5</v>
      </c>
    </row>
    <row r="130" spans="1:5" ht="23.25" x14ac:dyDescent="0.25">
      <c r="A130" s="7" t="s">
        <v>23</v>
      </c>
      <c r="B130" s="8"/>
      <c r="C130" s="8"/>
      <c r="D130" s="8"/>
      <c r="E130" s="9"/>
    </row>
    <row r="131" spans="1:5" x14ac:dyDescent="0.25">
      <c r="A131" s="10" t="s">
        <v>7</v>
      </c>
      <c r="B131" s="11" t="s">
        <v>48</v>
      </c>
      <c r="C131" s="31">
        <v>0</v>
      </c>
      <c r="D131" s="11">
        <v>0</v>
      </c>
      <c r="E131" s="12" t="s">
        <v>48</v>
      </c>
    </row>
    <row r="132" spans="1:5" x14ac:dyDescent="0.25">
      <c r="A132" s="23" t="s">
        <v>20</v>
      </c>
      <c r="B132" s="11">
        <v>8050</v>
      </c>
      <c r="C132" s="31">
        <v>1</v>
      </c>
      <c r="D132" s="11">
        <f t="shared" ref="D132:D137" si="8">SUM(B132*C132)</f>
        <v>8050</v>
      </c>
      <c r="E132" s="12">
        <v>250</v>
      </c>
    </row>
    <row r="133" spans="1:5" x14ac:dyDescent="0.25">
      <c r="A133" s="10" t="s">
        <v>8</v>
      </c>
      <c r="B133" s="11" t="s">
        <v>48</v>
      </c>
      <c r="C133" s="31">
        <v>0</v>
      </c>
      <c r="D133" s="11">
        <v>0</v>
      </c>
      <c r="E133" s="12" t="s">
        <v>48</v>
      </c>
    </row>
    <row r="134" spans="1:5" x14ac:dyDescent="0.25">
      <c r="A134" s="23" t="s">
        <v>21</v>
      </c>
      <c r="B134" s="11">
        <v>8050</v>
      </c>
      <c r="C134" s="31">
        <v>1</v>
      </c>
      <c r="D134" s="11">
        <f t="shared" si="8"/>
        <v>8050</v>
      </c>
      <c r="E134" s="12">
        <v>250</v>
      </c>
    </row>
    <row r="135" spans="1:5" x14ac:dyDescent="0.25">
      <c r="A135" s="10" t="s">
        <v>9</v>
      </c>
      <c r="B135" s="11" t="s">
        <v>48</v>
      </c>
      <c r="C135" s="31">
        <v>0</v>
      </c>
      <c r="D135" s="11">
        <v>0</v>
      </c>
      <c r="E135" s="12" t="s">
        <v>48</v>
      </c>
    </row>
    <row r="136" spans="1:5" x14ac:dyDescent="0.25">
      <c r="A136" s="13" t="s">
        <v>10</v>
      </c>
      <c r="B136" s="11" t="s">
        <v>48</v>
      </c>
      <c r="C136" s="31">
        <v>0</v>
      </c>
      <c r="D136" s="11">
        <v>0</v>
      </c>
      <c r="E136" s="12" t="s">
        <v>48</v>
      </c>
    </row>
    <row r="137" spans="1:5" x14ac:dyDescent="0.25">
      <c r="A137" s="14" t="s">
        <v>11</v>
      </c>
      <c r="B137" s="11">
        <v>100</v>
      </c>
      <c r="C137" s="31">
        <v>0</v>
      </c>
      <c r="D137" s="11">
        <f t="shared" si="8"/>
        <v>0</v>
      </c>
      <c r="E137" s="12">
        <v>0</v>
      </c>
    </row>
    <row r="138" spans="1:5" x14ac:dyDescent="0.25">
      <c r="A138" s="15" t="s">
        <v>12</v>
      </c>
      <c r="B138" s="16"/>
      <c r="C138" s="16"/>
      <c r="D138" s="16">
        <f>SUM(D131:D136)</f>
        <v>16100</v>
      </c>
      <c r="E138" s="17">
        <f>SUM(E131:E137)</f>
        <v>500</v>
      </c>
    </row>
    <row r="139" spans="1:5" x14ac:dyDescent="0.25">
      <c r="A139" s="10" t="s">
        <v>13</v>
      </c>
      <c r="B139" s="33">
        <v>0.02</v>
      </c>
      <c r="C139" s="31" t="s">
        <v>50</v>
      </c>
      <c r="D139" s="11">
        <f>B139*D138</f>
        <v>322</v>
      </c>
      <c r="E139" s="11">
        <v>0</v>
      </c>
    </row>
    <row r="140" spans="1:5" x14ac:dyDescent="0.25">
      <c r="A140" s="26" t="s">
        <v>47</v>
      </c>
      <c r="B140" s="27"/>
      <c r="C140" s="27"/>
      <c r="D140" s="11"/>
      <c r="E140" s="28"/>
    </row>
    <row r="141" spans="1:5" ht="15.75" thickBot="1" x14ac:dyDescent="0.3">
      <c r="A141" s="18" t="s">
        <v>14</v>
      </c>
      <c r="B141" s="19"/>
      <c r="C141" s="19"/>
      <c r="D141" s="19">
        <f>SUM(D138:D140)</f>
        <v>16422</v>
      </c>
      <c r="E141" s="20">
        <f>SUM(E138:E140)</f>
        <v>500</v>
      </c>
    </row>
    <row r="142" spans="1:5" ht="15.75" thickBot="1" x14ac:dyDescent="0.3">
      <c r="A142" s="21"/>
      <c r="B142" s="22"/>
      <c r="C142" s="22"/>
      <c r="D142" s="22"/>
      <c r="E142" s="22"/>
    </row>
    <row r="143" spans="1:5" ht="24" customHeight="1" thickBot="1" x14ac:dyDescent="0.3">
      <c r="A143" s="35" t="s">
        <v>15</v>
      </c>
      <c r="B143" s="36"/>
      <c r="C143" s="36"/>
      <c r="D143" s="36"/>
      <c r="E143" s="37"/>
    </row>
    <row r="144" spans="1:5" x14ac:dyDescent="0.25">
      <c r="A144" s="3" t="s">
        <v>1</v>
      </c>
      <c r="B144" s="4" t="s">
        <v>2</v>
      </c>
      <c r="C144" s="5" t="s">
        <v>3</v>
      </c>
      <c r="D144" s="4" t="s">
        <v>4</v>
      </c>
      <c r="E144" s="6" t="s">
        <v>5</v>
      </c>
    </row>
    <row r="145" spans="1:5" ht="23.25" x14ac:dyDescent="0.25">
      <c r="A145" s="7" t="s">
        <v>23</v>
      </c>
      <c r="B145" s="8"/>
      <c r="C145" s="8"/>
      <c r="D145" s="8"/>
      <c r="E145" s="9"/>
    </row>
    <row r="146" spans="1:5" x14ac:dyDescent="0.25">
      <c r="A146" s="23" t="s">
        <v>7</v>
      </c>
      <c r="B146" s="11" t="s">
        <v>48</v>
      </c>
      <c r="C146" s="31">
        <v>0</v>
      </c>
      <c r="D146" s="11">
        <v>0</v>
      </c>
      <c r="E146" s="12" t="s">
        <v>48</v>
      </c>
    </row>
    <row r="147" spans="1:5" x14ac:dyDescent="0.25">
      <c r="A147" s="23" t="s">
        <v>20</v>
      </c>
      <c r="B147" s="11">
        <v>8050</v>
      </c>
      <c r="C147" s="31">
        <v>1</v>
      </c>
      <c r="D147" s="11">
        <f t="shared" ref="D147:D155" si="9">SUM(B147*C147)</f>
        <v>8050</v>
      </c>
      <c r="E147" s="12">
        <v>250</v>
      </c>
    </row>
    <row r="148" spans="1:5" x14ac:dyDescent="0.25">
      <c r="A148" s="23" t="s">
        <v>9</v>
      </c>
      <c r="B148" s="11" t="s">
        <v>48</v>
      </c>
      <c r="C148" s="31">
        <v>0</v>
      </c>
      <c r="D148" s="11">
        <v>0</v>
      </c>
      <c r="E148" s="12" t="s">
        <v>48</v>
      </c>
    </row>
    <row r="149" spans="1:5" x14ac:dyDescent="0.25">
      <c r="A149" s="23" t="s">
        <v>10</v>
      </c>
      <c r="B149" s="11" t="s">
        <v>48</v>
      </c>
      <c r="C149" s="31">
        <v>0</v>
      </c>
      <c r="D149" s="11">
        <v>0</v>
      </c>
      <c r="E149" s="12" t="s">
        <v>48</v>
      </c>
    </row>
    <row r="150" spans="1:5" x14ac:dyDescent="0.25">
      <c r="A150" s="23" t="s">
        <v>16</v>
      </c>
      <c r="B150" s="11" t="s">
        <v>48</v>
      </c>
      <c r="C150" s="31">
        <v>0</v>
      </c>
      <c r="D150" s="11">
        <v>0</v>
      </c>
      <c r="E150" s="12" t="s">
        <v>48</v>
      </c>
    </row>
    <row r="151" spans="1:5" x14ac:dyDescent="0.25">
      <c r="A151" s="23" t="s">
        <v>8</v>
      </c>
      <c r="B151" s="11" t="s">
        <v>48</v>
      </c>
      <c r="C151" s="31">
        <v>0</v>
      </c>
      <c r="D151" s="11">
        <v>0</v>
      </c>
      <c r="E151" s="12" t="s">
        <v>48</v>
      </c>
    </row>
    <row r="152" spans="1:5" x14ac:dyDescent="0.25">
      <c r="A152" s="23" t="s">
        <v>21</v>
      </c>
      <c r="B152" s="11">
        <v>8050</v>
      </c>
      <c r="C152" s="31">
        <v>1</v>
      </c>
      <c r="D152" s="11">
        <f t="shared" si="9"/>
        <v>8050</v>
      </c>
      <c r="E152" s="12">
        <v>250</v>
      </c>
    </row>
    <row r="153" spans="1:5" x14ac:dyDescent="0.25">
      <c r="A153" s="23" t="s">
        <v>9</v>
      </c>
      <c r="B153" s="11" t="s">
        <v>48</v>
      </c>
      <c r="C153" s="31">
        <v>0</v>
      </c>
      <c r="D153" s="11">
        <v>0</v>
      </c>
      <c r="E153" s="12" t="s">
        <v>48</v>
      </c>
    </row>
    <row r="154" spans="1:5" x14ac:dyDescent="0.25">
      <c r="A154" s="23" t="s">
        <v>10</v>
      </c>
      <c r="B154" s="11" t="s">
        <v>48</v>
      </c>
      <c r="C154" s="31">
        <v>0</v>
      </c>
      <c r="D154" s="11">
        <v>0</v>
      </c>
      <c r="E154" s="12" t="s">
        <v>48</v>
      </c>
    </row>
    <row r="155" spans="1:5" x14ac:dyDescent="0.25">
      <c r="A155" s="14" t="s">
        <v>11</v>
      </c>
      <c r="B155" s="11">
        <v>100</v>
      </c>
      <c r="C155" s="31">
        <v>0</v>
      </c>
      <c r="D155" s="11">
        <f t="shared" si="9"/>
        <v>0</v>
      </c>
      <c r="E155" s="12">
        <v>0</v>
      </c>
    </row>
    <row r="156" spans="1:5" x14ac:dyDescent="0.25">
      <c r="A156" s="15" t="s">
        <v>12</v>
      </c>
      <c r="B156" s="16"/>
      <c r="C156" s="16"/>
      <c r="D156" s="16">
        <f>SUM(D146:D154)</f>
        <v>16100</v>
      </c>
      <c r="E156" s="17">
        <f>SUM(E146:E155)</f>
        <v>500</v>
      </c>
    </row>
    <row r="157" spans="1:5" x14ac:dyDescent="0.25">
      <c r="A157" s="10" t="s">
        <v>13</v>
      </c>
      <c r="B157" s="33">
        <v>0.02</v>
      </c>
      <c r="C157" s="31" t="s">
        <v>50</v>
      </c>
      <c r="D157" s="11">
        <f>B157*D156</f>
        <v>322</v>
      </c>
      <c r="E157" s="11">
        <v>0</v>
      </c>
    </row>
    <row r="158" spans="1:5" x14ac:dyDescent="0.25">
      <c r="A158" s="26" t="s">
        <v>47</v>
      </c>
      <c r="B158" s="27"/>
      <c r="C158" s="27"/>
      <c r="D158" s="11"/>
      <c r="E158" s="28"/>
    </row>
    <row r="159" spans="1:5" ht="15.75" thickBot="1" x14ac:dyDescent="0.3">
      <c r="A159" s="18" t="s">
        <v>14</v>
      </c>
      <c r="B159" s="19"/>
      <c r="C159" s="19"/>
      <c r="D159" s="19">
        <f>SUM(D156:D158)</f>
        <v>16422</v>
      </c>
      <c r="E159" s="20">
        <f>SUM(E156:E158)</f>
        <v>500</v>
      </c>
    </row>
    <row r="160" spans="1:5" x14ac:dyDescent="0.25">
      <c r="B160" s="1"/>
    </row>
    <row r="161" spans="1:2" x14ac:dyDescent="0.25">
      <c r="A161" s="32"/>
      <c r="B161" s="1"/>
    </row>
    <row r="162" spans="1:2" x14ac:dyDescent="0.25">
      <c r="B162" s="1"/>
    </row>
    <row r="163" spans="1:2" x14ac:dyDescent="0.25">
      <c r="B163" s="1"/>
    </row>
    <row r="164" spans="1:2" x14ac:dyDescent="0.25">
      <c r="B164" s="1"/>
    </row>
    <row r="165" spans="1:2" x14ac:dyDescent="0.25">
      <c r="B165" s="1"/>
    </row>
    <row r="166" spans="1:2" x14ac:dyDescent="0.25">
      <c r="B166" s="1"/>
    </row>
    <row r="167" spans="1:2" x14ac:dyDescent="0.25">
      <c r="B167" s="1"/>
    </row>
    <row r="168" spans="1:2" x14ac:dyDescent="0.25">
      <c r="B168" s="1"/>
    </row>
    <row r="169" spans="1:2" x14ac:dyDescent="0.25">
      <c r="B169" s="1"/>
    </row>
    <row r="170" spans="1:2" x14ac:dyDescent="0.25">
      <c r="B170" s="1"/>
    </row>
    <row r="171" spans="1:2" x14ac:dyDescent="0.25">
      <c r="B171" s="1"/>
    </row>
    <row r="172" spans="1:2" x14ac:dyDescent="0.25">
      <c r="B172" s="1"/>
    </row>
    <row r="173" spans="1:2" x14ac:dyDescent="0.25">
      <c r="B173" s="1"/>
    </row>
    <row r="174" spans="1:2" x14ac:dyDescent="0.25">
      <c r="B174" s="1"/>
    </row>
    <row r="175" spans="1:2" x14ac:dyDescent="0.25">
      <c r="B175" s="1"/>
    </row>
    <row r="176" spans="1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3" spans="2:2" x14ac:dyDescent="0.25">
      <c r="B213" s="1"/>
    </row>
  </sheetData>
  <sheetProtection password="B15A" sheet="1" objects="1" scenarios="1"/>
  <mergeCells count="11">
    <mergeCell ref="A1:E1"/>
    <mergeCell ref="A2:E2"/>
    <mergeCell ref="A15:E15"/>
    <mergeCell ref="A128:E128"/>
    <mergeCell ref="A143:E143"/>
    <mergeCell ref="A76:E76"/>
    <mergeCell ref="A32:E32"/>
    <mergeCell ref="A45:E45"/>
    <mergeCell ref="A61:E61"/>
    <mergeCell ref="A95:E95"/>
    <mergeCell ref="A110:E110"/>
  </mergeCells>
  <pageMargins left="0.7" right="0.7" top="0.75" bottom="0.75" header="0.3" footer="0.3"/>
  <pageSetup scale="88" orientation="portrait" r:id="rId1"/>
  <rowBreaks count="2" manualBreakCount="2">
    <brk id="43" max="16383" man="1"/>
    <brk id="9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5"/>
  <sheetViews>
    <sheetView topLeftCell="A85" zoomScaleNormal="100" workbookViewId="0">
      <selection activeCell="G101" sqref="G101"/>
    </sheetView>
  </sheetViews>
  <sheetFormatPr defaultRowHeight="15" x14ac:dyDescent="0.25"/>
  <cols>
    <col min="1" max="1" width="37.5703125" style="1" customWidth="1"/>
    <col min="2" max="2" width="15.28515625" style="2" customWidth="1"/>
    <col min="3" max="5" width="15.28515625" style="1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17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6</v>
      </c>
      <c r="B4" s="8"/>
      <c r="C4" s="8"/>
      <c r="D4" s="8"/>
      <c r="E4" s="9"/>
    </row>
    <row r="5" spans="1:5" x14ac:dyDescent="0.25">
      <c r="A5" s="23" t="s">
        <v>7</v>
      </c>
      <c r="B5" s="11">
        <v>10000</v>
      </c>
      <c r="C5" s="31">
        <v>1</v>
      </c>
      <c r="D5" s="11">
        <f>SUM(B5*C5)</f>
        <v>10000</v>
      </c>
      <c r="E5" s="12">
        <v>250</v>
      </c>
    </row>
    <row r="6" spans="1:5" x14ac:dyDescent="0.25">
      <c r="A6" s="23" t="s">
        <v>9</v>
      </c>
      <c r="B6" s="11" t="s">
        <v>48</v>
      </c>
      <c r="C6" s="31">
        <v>0</v>
      </c>
      <c r="D6" s="11">
        <v>0</v>
      </c>
      <c r="E6" s="12" t="s">
        <v>48</v>
      </c>
    </row>
    <row r="7" spans="1:5" x14ac:dyDescent="0.25">
      <c r="A7" s="23" t="s">
        <v>10</v>
      </c>
      <c r="B7" s="11" t="s">
        <v>48</v>
      </c>
      <c r="C7" s="31">
        <v>0</v>
      </c>
      <c r="D7" s="11">
        <v>0</v>
      </c>
      <c r="E7" s="12" t="s">
        <v>48</v>
      </c>
    </row>
    <row r="8" spans="1:5" x14ac:dyDescent="0.25">
      <c r="A8" s="23" t="s">
        <v>16</v>
      </c>
      <c r="B8" s="11" t="s">
        <v>48</v>
      </c>
      <c r="C8" s="31">
        <v>0</v>
      </c>
      <c r="D8" s="11">
        <v>0</v>
      </c>
      <c r="E8" s="12" t="s">
        <v>48</v>
      </c>
    </row>
    <row r="9" spans="1:5" x14ac:dyDescent="0.25">
      <c r="A9" s="23" t="s">
        <v>8</v>
      </c>
      <c r="B9" s="11">
        <v>10000</v>
      </c>
      <c r="C9" s="31">
        <v>1</v>
      </c>
      <c r="D9" s="11">
        <f t="shared" ref="D9:D12" si="0">SUM(B9*C9)</f>
        <v>10000</v>
      </c>
      <c r="E9" s="12">
        <v>250</v>
      </c>
    </row>
    <row r="10" spans="1:5" x14ac:dyDescent="0.25">
      <c r="A10" s="23" t="s">
        <v>9</v>
      </c>
      <c r="B10" s="11" t="s">
        <v>48</v>
      </c>
      <c r="C10" s="31">
        <v>0</v>
      </c>
      <c r="D10" s="11">
        <v>0</v>
      </c>
      <c r="E10" s="12" t="s">
        <v>48</v>
      </c>
    </row>
    <row r="11" spans="1:5" x14ac:dyDescent="0.25">
      <c r="A11" s="23" t="s">
        <v>10</v>
      </c>
      <c r="B11" s="11" t="s">
        <v>48</v>
      </c>
      <c r="C11" s="31">
        <v>0</v>
      </c>
      <c r="D11" s="11">
        <v>0</v>
      </c>
      <c r="E11" s="12" t="s">
        <v>48</v>
      </c>
    </row>
    <row r="12" spans="1:5" x14ac:dyDescent="0.25">
      <c r="A12" s="14" t="s">
        <v>11</v>
      </c>
      <c r="B12" s="11">
        <v>100</v>
      </c>
      <c r="C12" s="31">
        <v>0</v>
      </c>
      <c r="D12" s="11">
        <f t="shared" si="0"/>
        <v>0</v>
      </c>
      <c r="E12" s="12">
        <v>0</v>
      </c>
    </row>
    <row r="13" spans="1:5" x14ac:dyDescent="0.25">
      <c r="A13" s="15" t="s">
        <v>12</v>
      </c>
      <c r="B13" s="16"/>
      <c r="C13" s="16"/>
      <c r="D13" s="16">
        <f>SUM(D5:D11)</f>
        <v>20000</v>
      </c>
      <c r="E13" s="17">
        <f>SUM(E5:E12)</f>
        <v>500</v>
      </c>
    </row>
    <row r="14" spans="1:5" x14ac:dyDescent="0.25">
      <c r="A14" s="10" t="s">
        <v>13</v>
      </c>
      <c r="B14" s="33">
        <v>0.02</v>
      </c>
      <c r="C14" s="11" t="s">
        <v>50</v>
      </c>
      <c r="D14" s="11">
        <f>SUM(B14*D13)</f>
        <v>400</v>
      </c>
      <c r="E14" s="12">
        <v>0</v>
      </c>
    </row>
    <row r="15" spans="1:5" x14ac:dyDescent="0.25">
      <c r="A15" s="29" t="s">
        <v>47</v>
      </c>
      <c r="B15" s="27"/>
      <c r="C15" s="27"/>
      <c r="D15" s="27"/>
      <c r="E15" s="28"/>
    </row>
    <row r="16" spans="1:5" ht="15.75" thickBot="1" x14ac:dyDescent="0.3">
      <c r="A16" s="18" t="s">
        <v>14</v>
      </c>
      <c r="B16" s="19"/>
      <c r="C16" s="19"/>
      <c r="D16" s="19">
        <f>SUM(D13:D15)</f>
        <v>20400</v>
      </c>
      <c r="E16" s="20">
        <f>SUM(E13:E15)</f>
        <v>500</v>
      </c>
    </row>
    <row r="17" spans="1:5" ht="15.75" thickBot="1" x14ac:dyDescent="0.3">
      <c r="B17" s="1"/>
    </row>
    <row r="18" spans="1:5" ht="24" thickBot="1" x14ac:dyDescent="0.3">
      <c r="A18" s="35" t="s">
        <v>17</v>
      </c>
      <c r="B18" s="36"/>
      <c r="C18" s="36"/>
      <c r="D18" s="36"/>
      <c r="E18" s="37"/>
    </row>
    <row r="19" spans="1:5" x14ac:dyDescent="0.25">
      <c r="A19" s="3" t="s">
        <v>1</v>
      </c>
      <c r="B19" s="4" t="s">
        <v>2</v>
      </c>
      <c r="C19" s="5" t="s">
        <v>3</v>
      </c>
      <c r="D19" s="4" t="s">
        <v>4</v>
      </c>
      <c r="E19" s="6" t="s">
        <v>5</v>
      </c>
    </row>
    <row r="20" spans="1:5" ht="23.25" x14ac:dyDescent="0.25">
      <c r="A20" s="7" t="s">
        <v>18</v>
      </c>
      <c r="B20" s="8"/>
      <c r="C20" s="8"/>
      <c r="D20" s="8"/>
      <c r="E20" s="9"/>
    </row>
    <row r="21" spans="1:5" x14ac:dyDescent="0.25">
      <c r="A21" s="23" t="s">
        <v>7</v>
      </c>
      <c r="B21" s="11">
        <v>2000</v>
      </c>
      <c r="C21" s="31">
        <v>1</v>
      </c>
      <c r="D21" s="11">
        <f>SUM(B21*C21)</f>
        <v>2000</v>
      </c>
      <c r="E21" s="12">
        <v>250</v>
      </c>
    </row>
    <row r="22" spans="1:5" x14ac:dyDescent="0.25">
      <c r="A22" s="23" t="s">
        <v>9</v>
      </c>
      <c r="B22" s="11" t="s">
        <v>48</v>
      </c>
      <c r="C22" s="31">
        <v>0</v>
      </c>
      <c r="D22" s="11">
        <v>0</v>
      </c>
      <c r="E22" s="12" t="s">
        <v>48</v>
      </c>
    </row>
    <row r="23" spans="1:5" x14ac:dyDescent="0.25">
      <c r="A23" s="23" t="s">
        <v>10</v>
      </c>
      <c r="B23" s="11" t="s">
        <v>48</v>
      </c>
      <c r="C23" s="31">
        <v>0</v>
      </c>
      <c r="D23" s="11">
        <v>0</v>
      </c>
      <c r="E23" s="12" t="s">
        <v>48</v>
      </c>
    </row>
    <row r="24" spans="1:5" x14ac:dyDescent="0.25">
      <c r="A24" s="23" t="s">
        <v>16</v>
      </c>
      <c r="B24" s="11" t="s">
        <v>48</v>
      </c>
      <c r="C24" s="31">
        <v>0</v>
      </c>
      <c r="D24" s="11">
        <v>0</v>
      </c>
      <c r="E24" s="12" t="s">
        <v>48</v>
      </c>
    </row>
    <row r="25" spans="1:5" x14ac:dyDescent="0.25">
      <c r="A25" s="23" t="s">
        <v>8</v>
      </c>
      <c r="B25" s="11">
        <v>2000</v>
      </c>
      <c r="C25" s="31">
        <v>1</v>
      </c>
      <c r="D25" s="11">
        <f t="shared" ref="D25:D28" si="1">SUM(B25*C25)</f>
        <v>2000</v>
      </c>
      <c r="E25" s="12">
        <v>250</v>
      </c>
    </row>
    <row r="26" spans="1:5" x14ac:dyDescent="0.25">
      <c r="A26" s="23" t="s">
        <v>9</v>
      </c>
      <c r="B26" s="11" t="s">
        <v>48</v>
      </c>
      <c r="C26" s="31">
        <v>0</v>
      </c>
      <c r="D26" s="11">
        <v>0</v>
      </c>
      <c r="E26" s="12" t="s">
        <v>48</v>
      </c>
    </row>
    <row r="27" spans="1:5" x14ac:dyDescent="0.25">
      <c r="A27" s="23" t="s">
        <v>10</v>
      </c>
      <c r="B27" s="11" t="s">
        <v>48</v>
      </c>
      <c r="C27" s="31">
        <v>0</v>
      </c>
      <c r="D27" s="11">
        <v>0</v>
      </c>
      <c r="E27" s="12" t="s">
        <v>48</v>
      </c>
    </row>
    <row r="28" spans="1:5" x14ac:dyDescent="0.25">
      <c r="A28" s="14" t="s">
        <v>11</v>
      </c>
      <c r="B28" s="11">
        <v>100</v>
      </c>
      <c r="C28" s="31">
        <v>0</v>
      </c>
      <c r="D28" s="11">
        <f t="shared" si="1"/>
        <v>0</v>
      </c>
      <c r="E28" s="12">
        <v>0</v>
      </c>
    </row>
    <row r="29" spans="1:5" x14ac:dyDescent="0.25">
      <c r="A29" s="15" t="s">
        <v>12</v>
      </c>
      <c r="B29" s="16"/>
      <c r="C29" s="16"/>
      <c r="D29" s="16">
        <f>SUM(D21:D27)</f>
        <v>4000</v>
      </c>
      <c r="E29" s="17">
        <f>SUM(E21:E28)</f>
        <v>500</v>
      </c>
    </row>
    <row r="30" spans="1:5" x14ac:dyDescent="0.25">
      <c r="A30" s="10" t="s">
        <v>13</v>
      </c>
      <c r="B30" s="33">
        <v>0.02</v>
      </c>
      <c r="C30" s="11" t="s">
        <v>50</v>
      </c>
      <c r="D30" s="11">
        <f>SUM(B30*D29)</f>
        <v>80</v>
      </c>
      <c r="E30" s="12">
        <v>0</v>
      </c>
    </row>
    <row r="31" spans="1:5" x14ac:dyDescent="0.25">
      <c r="A31" s="29" t="s">
        <v>47</v>
      </c>
      <c r="B31" s="27"/>
      <c r="C31" s="27"/>
      <c r="D31" s="27"/>
      <c r="E31" s="28"/>
    </row>
    <row r="32" spans="1:5" ht="15.75" thickBot="1" x14ac:dyDescent="0.3">
      <c r="A32" s="18" t="s">
        <v>14</v>
      </c>
      <c r="B32" s="19"/>
      <c r="C32" s="19"/>
      <c r="D32" s="19">
        <f>SUM(D29:D31)</f>
        <v>4080</v>
      </c>
      <c r="E32" s="20">
        <f>SUM(E29:E31)</f>
        <v>500</v>
      </c>
    </row>
    <row r="33" spans="1:5" ht="15.75" thickBot="1" x14ac:dyDescent="0.3">
      <c r="B33" s="1"/>
    </row>
    <row r="34" spans="1:5" ht="24" thickBot="1" x14ac:dyDescent="0.3">
      <c r="A34" s="35" t="s">
        <v>17</v>
      </c>
      <c r="B34" s="36"/>
      <c r="C34" s="36"/>
      <c r="D34" s="36"/>
      <c r="E34" s="37"/>
    </row>
    <row r="35" spans="1:5" x14ac:dyDescent="0.25">
      <c r="A35" s="3" t="s">
        <v>1</v>
      </c>
      <c r="B35" s="4" t="s">
        <v>2</v>
      </c>
      <c r="C35" s="5" t="s">
        <v>3</v>
      </c>
      <c r="D35" s="4" t="s">
        <v>4</v>
      </c>
      <c r="E35" s="6" t="s">
        <v>5</v>
      </c>
    </row>
    <row r="36" spans="1:5" ht="23.25" x14ac:dyDescent="0.25">
      <c r="A36" s="7" t="s">
        <v>19</v>
      </c>
      <c r="B36" s="8"/>
      <c r="C36" s="8"/>
      <c r="D36" s="8"/>
      <c r="E36" s="9"/>
    </row>
    <row r="37" spans="1:5" x14ac:dyDescent="0.25">
      <c r="A37" s="23" t="s">
        <v>7</v>
      </c>
      <c r="B37" s="11" t="s">
        <v>48</v>
      </c>
      <c r="C37" s="31">
        <v>0</v>
      </c>
      <c r="D37" s="11">
        <v>0</v>
      </c>
      <c r="E37" s="12" t="s">
        <v>48</v>
      </c>
    </row>
    <row r="38" spans="1:5" x14ac:dyDescent="0.25">
      <c r="A38" s="23" t="s">
        <v>20</v>
      </c>
      <c r="B38" s="11">
        <v>2300</v>
      </c>
      <c r="C38" s="31">
        <v>1</v>
      </c>
      <c r="D38" s="11">
        <f t="shared" ref="D38:D46" si="2">SUM(B38*C38)</f>
        <v>2300</v>
      </c>
      <c r="E38" s="12">
        <v>250</v>
      </c>
    </row>
    <row r="39" spans="1:5" x14ac:dyDescent="0.25">
      <c r="A39" s="23" t="s">
        <v>9</v>
      </c>
      <c r="B39" s="11" t="s">
        <v>48</v>
      </c>
      <c r="C39" s="31">
        <v>0</v>
      </c>
      <c r="D39" s="11">
        <v>0</v>
      </c>
      <c r="E39" s="12" t="s">
        <v>48</v>
      </c>
    </row>
    <row r="40" spans="1:5" x14ac:dyDescent="0.25">
      <c r="A40" s="23" t="s">
        <v>10</v>
      </c>
      <c r="B40" s="11" t="s">
        <v>48</v>
      </c>
      <c r="C40" s="31">
        <v>0</v>
      </c>
      <c r="D40" s="11">
        <v>0</v>
      </c>
      <c r="E40" s="12" t="s">
        <v>48</v>
      </c>
    </row>
    <row r="41" spans="1:5" x14ac:dyDescent="0.25">
      <c r="A41" s="23" t="s">
        <v>16</v>
      </c>
      <c r="B41" s="11" t="s">
        <v>48</v>
      </c>
      <c r="C41" s="31">
        <v>0</v>
      </c>
      <c r="D41" s="11">
        <v>0</v>
      </c>
      <c r="E41" s="12" t="s">
        <v>48</v>
      </c>
    </row>
    <row r="42" spans="1:5" x14ac:dyDescent="0.25">
      <c r="A42" s="23" t="s">
        <v>8</v>
      </c>
      <c r="B42" s="11" t="s">
        <v>48</v>
      </c>
      <c r="C42" s="31">
        <v>0</v>
      </c>
      <c r="D42" s="11">
        <v>0</v>
      </c>
      <c r="E42" s="12" t="s">
        <v>48</v>
      </c>
    </row>
    <row r="43" spans="1:5" x14ac:dyDescent="0.25">
      <c r="A43" s="23" t="s">
        <v>21</v>
      </c>
      <c r="B43" s="11">
        <v>2300</v>
      </c>
      <c r="C43" s="31">
        <v>1</v>
      </c>
      <c r="D43" s="11">
        <f t="shared" si="2"/>
        <v>2300</v>
      </c>
      <c r="E43" s="12">
        <v>250</v>
      </c>
    </row>
    <row r="44" spans="1:5" x14ac:dyDescent="0.25">
      <c r="A44" s="23" t="s">
        <v>9</v>
      </c>
      <c r="B44" s="11" t="s">
        <v>48</v>
      </c>
      <c r="C44" s="31">
        <v>0</v>
      </c>
      <c r="D44" s="11">
        <v>0</v>
      </c>
      <c r="E44" s="12" t="s">
        <v>48</v>
      </c>
    </row>
    <row r="45" spans="1:5" x14ac:dyDescent="0.25">
      <c r="A45" s="23" t="s">
        <v>10</v>
      </c>
      <c r="B45" s="11" t="s">
        <v>48</v>
      </c>
      <c r="C45" s="31">
        <v>0</v>
      </c>
      <c r="D45" s="11">
        <v>0</v>
      </c>
      <c r="E45" s="12" t="s">
        <v>48</v>
      </c>
    </row>
    <row r="46" spans="1:5" x14ac:dyDescent="0.25">
      <c r="A46" s="14" t="s">
        <v>11</v>
      </c>
      <c r="B46" s="11">
        <v>100</v>
      </c>
      <c r="C46" s="31">
        <v>0</v>
      </c>
      <c r="D46" s="11">
        <f t="shared" si="2"/>
        <v>0</v>
      </c>
      <c r="E46" s="12">
        <v>0</v>
      </c>
    </row>
    <row r="47" spans="1:5" x14ac:dyDescent="0.25">
      <c r="A47" s="15" t="s">
        <v>12</v>
      </c>
      <c r="B47" s="16"/>
      <c r="C47" s="16"/>
      <c r="D47" s="16">
        <f>SUM(D37:D45)</f>
        <v>4600</v>
      </c>
      <c r="E47" s="17">
        <f>SUM(E37:E46)</f>
        <v>500</v>
      </c>
    </row>
    <row r="48" spans="1:5" x14ac:dyDescent="0.25">
      <c r="A48" s="10" t="s">
        <v>13</v>
      </c>
      <c r="B48" s="33">
        <v>0.02</v>
      </c>
      <c r="C48" s="11" t="s">
        <v>50</v>
      </c>
      <c r="D48" s="11">
        <f>SUM(B48*D47)</f>
        <v>92</v>
      </c>
      <c r="E48" s="12">
        <v>0</v>
      </c>
    </row>
    <row r="49" spans="1:5" x14ac:dyDescent="0.25">
      <c r="A49" s="29" t="s">
        <v>47</v>
      </c>
      <c r="B49" s="27"/>
      <c r="C49" s="27"/>
      <c r="D49" s="27"/>
      <c r="E49" s="28"/>
    </row>
    <row r="50" spans="1:5" ht="15.75" thickBot="1" x14ac:dyDescent="0.3">
      <c r="A50" s="18" t="s">
        <v>14</v>
      </c>
      <c r="B50" s="19"/>
      <c r="C50" s="19"/>
      <c r="D50" s="19">
        <f>SUM(D47:D49)</f>
        <v>4692</v>
      </c>
      <c r="E50" s="20">
        <f>SUM(E47:E49)</f>
        <v>500</v>
      </c>
    </row>
    <row r="51" spans="1:5" ht="15.75" thickBot="1" x14ac:dyDescent="0.3">
      <c r="B51" s="1"/>
    </row>
    <row r="52" spans="1:5" ht="24" thickBot="1" x14ac:dyDescent="0.3">
      <c r="A52" s="35" t="s">
        <v>17</v>
      </c>
      <c r="B52" s="36"/>
      <c r="C52" s="36"/>
      <c r="D52" s="36"/>
      <c r="E52" s="37"/>
    </row>
    <row r="53" spans="1:5" x14ac:dyDescent="0.25">
      <c r="A53" s="3" t="s">
        <v>1</v>
      </c>
      <c r="B53" s="4" t="s">
        <v>2</v>
      </c>
      <c r="C53" s="5" t="s">
        <v>3</v>
      </c>
      <c r="D53" s="4" t="s">
        <v>4</v>
      </c>
      <c r="E53" s="6" t="s">
        <v>5</v>
      </c>
    </row>
    <row r="54" spans="1:5" ht="23.25" x14ac:dyDescent="0.25">
      <c r="A54" s="7" t="s">
        <v>22</v>
      </c>
      <c r="B54" s="8"/>
      <c r="C54" s="8"/>
      <c r="D54" s="8"/>
      <c r="E54" s="9"/>
    </row>
    <row r="55" spans="1:5" x14ac:dyDescent="0.25">
      <c r="A55" s="23" t="s">
        <v>7</v>
      </c>
      <c r="B55" s="11" t="s">
        <v>48</v>
      </c>
      <c r="C55" s="31">
        <v>0</v>
      </c>
      <c r="D55" s="11">
        <v>0</v>
      </c>
      <c r="E55" s="12" t="s">
        <v>48</v>
      </c>
    </row>
    <row r="56" spans="1:5" x14ac:dyDescent="0.25">
      <c r="A56" s="23" t="s">
        <v>20</v>
      </c>
      <c r="B56" s="11">
        <v>4830</v>
      </c>
      <c r="C56" s="31">
        <v>1</v>
      </c>
      <c r="D56" s="11">
        <f t="shared" ref="D56:D64" si="3">SUM(B56*C56)</f>
        <v>4830</v>
      </c>
      <c r="E56" s="12">
        <v>250</v>
      </c>
    </row>
    <row r="57" spans="1:5" x14ac:dyDescent="0.25">
      <c r="A57" s="23" t="s">
        <v>9</v>
      </c>
      <c r="B57" s="11" t="s">
        <v>48</v>
      </c>
      <c r="C57" s="31">
        <v>0</v>
      </c>
      <c r="D57" s="11">
        <v>0</v>
      </c>
      <c r="E57" s="12" t="s">
        <v>48</v>
      </c>
    </row>
    <row r="58" spans="1:5" x14ac:dyDescent="0.25">
      <c r="A58" s="23" t="s">
        <v>10</v>
      </c>
      <c r="B58" s="11" t="s">
        <v>48</v>
      </c>
      <c r="C58" s="31">
        <v>0</v>
      </c>
      <c r="D58" s="11">
        <v>0</v>
      </c>
      <c r="E58" s="12" t="s">
        <v>48</v>
      </c>
    </row>
    <row r="59" spans="1:5" x14ac:dyDescent="0.25">
      <c r="A59" s="23" t="s">
        <v>16</v>
      </c>
      <c r="B59" s="11" t="s">
        <v>48</v>
      </c>
      <c r="C59" s="31">
        <v>0</v>
      </c>
      <c r="D59" s="11">
        <v>0</v>
      </c>
      <c r="E59" s="12" t="s">
        <v>48</v>
      </c>
    </row>
    <row r="60" spans="1:5" x14ac:dyDescent="0.25">
      <c r="A60" s="23" t="s">
        <v>8</v>
      </c>
      <c r="B60" s="11" t="s">
        <v>48</v>
      </c>
      <c r="C60" s="31">
        <v>0</v>
      </c>
      <c r="D60" s="11">
        <v>0</v>
      </c>
      <c r="E60" s="12" t="s">
        <v>48</v>
      </c>
    </row>
    <row r="61" spans="1:5" x14ac:dyDescent="0.25">
      <c r="A61" s="23" t="s">
        <v>21</v>
      </c>
      <c r="B61" s="11">
        <v>4830</v>
      </c>
      <c r="C61" s="31">
        <v>1</v>
      </c>
      <c r="D61" s="11">
        <f t="shared" si="3"/>
        <v>4830</v>
      </c>
      <c r="E61" s="12">
        <v>250</v>
      </c>
    </row>
    <row r="62" spans="1:5" x14ac:dyDescent="0.25">
      <c r="A62" s="23" t="s">
        <v>9</v>
      </c>
      <c r="B62" s="11" t="s">
        <v>48</v>
      </c>
      <c r="C62" s="31">
        <v>0</v>
      </c>
      <c r="D62" s="11">
        <v>0</v>
      </c>
      <c r="E62" s="12" t="s">
        <v>48</v>
      </c>
    </row>
    <row r="63" spans="1:5" x14ac:dyDescent="0.25">
      <c r="A63" s="23" t="s">
        <v>10</v>
      </c>
      <c r="B63" s="11" t="s">
        <v>48</v>
      </c>
      <c r="C63" s="31">
        <v>0</v>
      </c>
      <c r="D63" s="11">
        <v>0</v>
      </c>
      <c r="E63" s="12" t="s">
        <v>48</v>
      </c>
    </row>
    <row r="64" spans="1:5" x14ac:dyDescent="0.25">
      <c r="A64" s="14" t="s">
        <v>11</v>
      </c>
      <c r="B64" s="11">
        <v>100</v>
      </c>
      <c r="C64" s="31">
        <v>0</v>
      </c>
      <c r="D64" s="11">
        <f t="shared" si="3"/>
        <v>0</v>
      </c>
      <c r="E64" s="12">
        <v>0</v>
      </c>
    </row>
    <row r="65" spans="1:5" x14ac:dyDescent="0.25">
      <c r="A65" s="15" t="s">
        <v>12</v>
      </c>
      <c r="B65" s="16"/>
      <c r="C65" s="16"/>
      <c r="D65" s="16">
        <f>SUM(D55:D63)</f>
        <v>9660</v>
      </c>
      <c r="E65" s="17">
        <f>SUM(E55:E64)</f>
        <v>500</v>
      </c>
    </row>
    <row r="66" spans="1:5" x14ac:dyDescent="0.25">
      <c r="A66" s="10" t="s">
        <v>13</v>
      </c>
      <c r="B66" s="33">
        <v>0.02</v>
      </c>
      <c r="C66" s="11" t="s">
        <v>50</v>
      </c>
      <c r="D66" s="11">
        <f>SUM(B66*D65)</f>
        <v>193.20000000000002</v>
      </c>
      <c r="E66" s="12">
        <v>0</v>
      </c>
    </row>
    <row r="67" spans="1:5" x14ac:dyDescent="0.25">
      <c r="A67" s="29" t="s">
        <v>47</v>
      </c>
      <c r="B67" s="27"/>
      <c r="C67" s="27"/>
      <c r="D67" s="27"/>
      <c r="E67" s="28"/>
    </row>
    <row r="68" spans="1:5" ht="15.75" thickBot="1" x14ac:dyDescent="0.3">
      <c r="A68" s="18" t="s">
        <v>14</v>
      </c>
      <c r="B68" s="19"/>
      <c r="C68" s="19"/>
      <c r="D68" s="19">
        <f>SUM(D65:D67)</f>
        <v>9853.2000000000007</v>
      </c>
      <c r="E68" s="20">
        <f>SUM(E65:E67)</f>
        <v>500</v>
      </c>
    </row>
    <row r="69" spans="1:5" ht="15.75" thickBot="1" x14ac:dyDescent="0.3">
      <c r="B69" s="1"/>
    </row>
    <row r="70" spans="1:5" ht="24" thickBot="1" x14ac:dyDescent="0.3">
      <c r="A70" s="35" t="s">
        <v>17</v>
      </c>
      <c r="B70" s="36"/>
      <c r="C70" s="36"/>
      <c r="D70" s="36"/>
      <c r="E70" s="37"/>
    </row>
    <row r="71" spans="1:5" x14ac:dyDescent="0.25">
      <c r="A71" s="3" t="s">
        <v>1</v>
      </c>
      <c r="B71" s="4" t="s">
        <v>2</v>
      </c>
      <c r="C71" s="5" t="s">
        <v>3</v>
      </c>
      <c r="D71" s="4" t="s">
        <v>4</v>
      </c>
      <c r="E71" s="6" t="s">
        <v>5</v>
      </c>
    </row>
    <row r="72" spans="1:5" ht="23.25" x14ac:dyDescent="0.25">
      <c r="A72" s="7" t="s">
        <v>23</v>
      </c>
      <c r="B72" s="8"/>
      <c r="C72" s="8"/>
      <c r="D72" s="8"/>
      <c r="E72" s="9"/>
    </row>
    <row r="73" spans="1:5" x14ac:dyDescent="0.25">
      <c r="A73" s="23" t="s">
        <v>7</v>
      </c>
      <c r="B73" s="11" t="s">
        <v>48</v>
      </c>
      <c r="C73" s="31">
        <v>0</v>
      </c>
      <c r="D73" s="11">
        <v>0</v>
      </c>
      <c r="E73" s="12" t="s">
        <v>48</v>
      </c>
    </row>
    <row r="74" spans="1:5" x14ac:dyDescent="0.25">
      <c r="A74" s="23" t="s">
        <v>20</v>
      </c>
      <c r="B74" s="11">
        <v>8050</v>
      </c>
      <c r="C74" s="31">
        <v>1</v>
      </c>
      <c r="D74" s="11">
        <f t="shared" ref="D74:D82" si="4">SUM(B74*C74)</f>
        <v>8050</v>
      </c>
      <c r="E74" s="12">
        <v>250</v>
      </c>
    </row>
    <row r="75" spans="1:5" x14ac:dyDescent="0.25">
      <c r="A75" s="23" t="s">
        <v>9</v>
      </c>
      <c r="B75" s="11" t="s">
        <v>48</v>
      </c>
      <c r="C75" s="31">
        <v>0</v>
      </c>
      <c r="D75" s="11">
        <v>0</v>
      </c>
      <c r="E75" s="12" t="s">
        <v>48</v>
      </c>
    </row>
    <row r="76" spans="1:5" x14ac:dyDescent="0.25">
      <c r="A76" s="23" t="s">
        <v>10</v>
      </c>
      <c r="B76" s="11" t="s">
        <v>48</v>
      </c>
      <c r="C76" s="31">
        <v>0</v>
      </c>
      <c r="D76" s="11">
        <v>0</v>
      </c>
      <c r="E76" s="12" t="s">
        <v>48</v>
      </c>
    </row>
    <row r="77" spans="1:5" x14ac:dyDescent="0.25">
      <c r="A77" s="23" t="s">
        <v>16</v>
      </c>
      <c r="B77" s="11" t="s">
        <v>48</v>
      </c>
      <c r="C77" s="31">
        <v>0</v>
      </c>
      <c r="D77" s="11">
        <v>0</v>
      </c>
      <c r="E77" s="12" t="s">
        <v>48</v>
      </c>
    </row>
    <row r="78" spans="1:5" x14ac:dyDescent="0.25">
      <c r="A78" s="23" t="s">
        <v>8</v>
      </c>
      <c r="B78" s="11" t="s">
        <v>48</v>
      </c>
      <c r="C78" s="31">
        <v>0</v>
      </c>
      <c r="D78" s="11">
        <v>0</v>
      </c>
      <c r="E78" s="12" t="s">
        <v>48</v>
      </c>
    </row>
    <row r="79" spans="1:5" x14ac:dyDescent="0.25">
      <c r="A79" s="23" t="s">
        <v>21</v>
      </c>
      <c r="B79" s="11">
        <v>8050</v>
      </c>
      <c r="C79" s="31">
        <v>1</v>
      </c>
      <c r="D79" s="11">
        <f t="shared" si="4"/>
        <v>8050</v>
      </c>
      <c r="E79" s="12">
        <v>250</v>
      </c>
    </row>
    <row r="80" spans="1:5" x14ac:dyDescent="0.25">
      <c r="A80" s="23" t="s">
        <v>9</v>
      </c>
      <c r="B80" s="11" t="s">
        <v>48</v>
      </c>
      <c r="C80" s="31">
        <v>0</v>
      </c>
      <c r="D80" s="11">
        <v>0</v>
      </c>
      <c r="E80" s="12" t="s">
        <v>48</v>
      </c>
    </row>
    <row r="81" spans="1:5" x14ac:dyDescent="0.25">
      <c r="A81" s="23" t="s">
        <v>10</v>
      </c>
      <c r="B81" s="11" t="s">
        <v>48</v>
      </c>
      <c r="C81" s="31">
        <v>0</v>
      </c>
      <c r="D81" s="11">
        <v>0</v>
      </c>
      <c r="E81" s="12" t="s">
        <v>48</v>
      </c>
    </row>
    <row r="82" spans="1:5" x14ac:dyDescent="0.25">
      <c r="A82" s="14" t="s">
        <v>11</v>
      </c>
      <c r="B82" s="11">
        <v>100</v>
      </c>
      <c r="C82" s="31">
        <v>0</v>
      </c>
      <c r="D82" s="11">
        <f t="shared" si="4"/>
        <v>0</v>
      </c>
      <c r="E82" s="12">
        <v>0</v>
      </c>
    </row>
    <row r="83" spans="1:5" x14ac:dyDescent="0.25">
      <c r="A83" s="15" t="s">
        <v>12</v>
      </c>
      <c r="B83" s="16"/>
      <c r="C83" s="16"/>
      <c r="D83" s="16">
        <f>SUM(D73:D81)</f>
        <v>16100</v>
      </c>
      <c r="E83" s="17">
        <f>SUM(E73:E82)</f>
        <v>500</v>
      </c>
    </row>
    <row r="84" spans="1:5" x14ac:dyDescent="0.25">
      <c r="A84" s="10" t="s">
        <v>13</v>
      </c>
      <c r="B84" s="33">
        <v>0.02</v>
      </c>
      <c r="C84" s="11" t="s">
        <v>50</v>
      </c>
      <c r="D84" s="11">
        <f>SUM(B84*D83)</f>
        <v>322</v>
      </c>
      <c r="E84" s="12">
        <v>0</v>
      </c>
    </row>
    <row r="85" spans="1:5" x14ac:dyDescent="0.25">
      <c r="A85" s="29" t="s">
        <v>47</v>
      </c>
      <c r="B85" s="27"/>
      <c r="C85" s="27"/>
      <c r="D85" s="27"/>
      <c r="E85" s="28"/>
    </row>
    <row r="86" spans="1:5" ht="15.75" thickBot="1" x14ac:dyDescent="0.3">
      <c r="A86" s="18" t="s">
        <v>14</v>
      </c>
      <c r="B86" s="19"/>
      <c r="C86" s="19"/>
      <c r="D86" s="19">
        <f>SUM(D83:D85)</f>
        <v>16422</v>
      </c>
      <c r="E86" s="20">
        <f>SUM(E83:E85)</f>
        <v>500</v>
      </c>
    </row>
    <row r="87" spans="1:5" x14ac:dyDescent="0.25">
      <c r="B87" s="1"/>
    </row>
    <row r="88" spans="1:5" x14ac:dyDescent="0.25">
      <c r="A88" s="32"/>
      <c r="B88" s="1"/>
    </row>
    <row r="89" spans="1:5" x14ac:dyDescent="0.25">
      <c r="B89" s="1"/>
    </row>
    <row r="90" spans="1:5" x14ac:dyDescent="0.25">
      <c r="B90" s="1"/>
    </row>
    <row r="91" spans="1:5" x14ac:dyDescent="0.25">
      <c r="B91" s="1"/>
    </row>
    <row r="92" spans="1:5" x14ac:dyDescent="0.25">
      <c r="B92" s="1"/>
    </row>
    <row r="93" spans="1:5" x14ac:dyDescent="0.25">
      <c r="B93" s="1"/>
    </row>
    <row r="94" spans="1:5" x14ac:dyDescent="0.25">
      <c r="B94" s="1"/>
    </row>
    <row r="95" spans="1:5" x14ac:dyDescent="0.25">
      <c r="B95" s="1"/>
    </row>
    <row r="96" spans="1:5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5" spans="2:2" x14ac:dyDescent="0.25">
      <c r="B195" s="1"/>
    </row>
  </sheetData>
  <sheetProtection password="B15A" sheet="1" objects="1" scenarios="1"/>
  <mergeCells count="6">
    <mergeCell ref="A18:E18"/>
    <mergeCell ref="A34:E34"/>
    <mergeCell ref="A52:E52"/>
    <mergeCell ref="A70:E70"/>
    <mergeCell ref="A1:E1"/>
    <mergeCell ref="A2:E2"/>
  </mergeCells>
  <pageMargins left="0.7" right="0.7" top="0.75" bottom="0.75" header="0.3" footer="0.3"/>
  <pageSetup scale="86" orientation="portrait" r:id="rId1"/>
  <rowBreaks count="1" manualBreakCount="1">
    <brk id="5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zoomScaleNormal="100" workbookViewId="0">
      <selection activeCell="H39" sqref="H39"/>
    </sheetView>
  </sheetViews>
  <sheetFormatPr defaultRowHeight="15" x14ac:dyDescent="0.25"/>
  <cols>
    <col min="1" max="1" width="28.7109375" customWidth="1"/>
    <col min="2" max="2" width="15.28515625" customWidth="1"/>
    <col min="3" max="3" width="15.5703125" customWidth="1"/>
    <col min="4" max="5" width="17.28515625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24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25</v>
      </c>
      <c r="B4" s="8"/>
      <c r="C4" s="8"/>
      <c r="D4" s="8"/>
      <c r="E4" s="9"/>
    </row>
    <row r="5" spans="1:5" x14ac:dyDescent="0.25">
      <c r="A5" s="23" t="s">
        <v>26</v>
      </c>
      <c r="B5" s="11">
        <v>250</v>
      </c>
      <c r="C5" s="31">
        <v>1</v>
      </c>
      <c r="D5" s="11">
        <f t="shared" ref="D5:D13" si="0">SUM(B5*C5)</f>
        <v>250</v>
      </c>
      <c r="E5" s="12">
        <v>250</v>
      </c>
    </row>
    <row r="6" spans="1:5" x14ac:dyDescent="0.25">
      <c r="A6" s="23" t="s">
        <v>27</v>
      </c>
      <c r="B6" s="11">
        <v>7295</v>
      </c>
      <c r="C6" s="31">
        <v>1</v>
      </c>
      <c r="D6" s="11">
        <f t="shared" si="0"/>
        <v>7295</v>
      </c>
      <c r="E6" s="12">
        <v>250</v>
      </c>
    </row>
    <row r="7" spans="1:5" x14ac:dyDescent="0.25">
      <c r="A7" s="23" t="s">
        <v>28</v>
      </c>
      <c r="B7" s="11">
        <v>5</v>
      </c>
      <c r="C7" s="31" t="s">
        <v>49</v>
      </c>
      <c r="D7" s="11">
        <v>0</v>
      </c>
      <c r="E7" s="12">
        <v>250</v>
      </c>
    </row>
    <row r="8" spans="1:5" x14ac:dyDescent="0.25">
      <c r="A8" s="23" t="s">
        <v>29</v>
      </c>
      <c r="B8" s="11">
        <v>250</v>
      </c>
      <c r="C8" s="31">
        <v>1</v>
      </c>
      <c r="D8" s="11">
        <f t="shared" si="0"/>
        <v>250</v>
      </c>
      <c r="E8" s="12">
        <v>250</v>
      </c>
    </row>
    <row r="9" spans="1:5" x14ac:dyDescent="0.25">
      <c r="A9" s="23" t="s">
        <v>30</v>
      </c>
      <c r="B9" s="11">
        <v>7295</v>
      </c>
      <c r="C9" s="31">
        <v>1</v>
      </c>
      <c r="D9" s="11">
        <f t="shared" si="0"/>
        <v>7295</v>
      </c>
      <c r="E9" s="12">
        <v>250</v>
      </c>
    </row>
    <row r="10" spans="1:5" x14ac:dyDescent="0.25">
      <c r="A10" s="23" t="s">
        <v>31</v>
      </c>
      <c r="B10" s="11">
        <v>5</v>
      </c>
      <c r="C10" s="31" t="s">
        <v>49</v>
      </c>
      <c r="D10" s="11">
        <v>0</v>
      </c>
      <c r="E10" s="12">
        <v>250</v>
      </c>
    </row>
    <row r="11" spans="1:5" x14ac:dyDescent="0.25">
      <c r="A11" s="23" t="s">
        <v>32</v>
      </c>
      <c r="B11" s="11" t="s">
        <v>48</v>
      </c>
      <c r="C11" s="31">
        <v>0</v>
      </c>
      <c r="D11" s="11">
        <v>0</v>
      </c>
      <c r="E11" s="11" t="s">
        <v>48</v>
      </c>
    </row>
    <row r="12" spans="1:5" x14ac:dyDescent="0.25">
      <c r="A12" s="23" t="s">
        <v>33</v>
      </c>
      <c r="B12" s="33">
        <v>0.02</v>
      </c>
      <c r="C12" s="31" t="s">
        <v>50</v>
      </c>
      <c r="D12" s="11">
        <f>B12*SUM(D5:D11)</f>
        <v>301.8</v>
      </c>
      <c r="E12" s="11">
        <v>0</v>
      </c>
    </row>
    <row r="13" spans="1:5" x14ac:dyDescent="0.25">
      <c r="A13" s="14" t="s">
        <v>11</v>
      </c>
      <c r="B13" s="11">
        <v>100</v>
      </c>
      <c r="C13" s="31">
        <v>0</v>
      </c>
      <c r="D13" s="11">
        <f t="shared" si="0"/>
        <v>0</v>
      </c>
      <c r="E13" s="12">
        <v>0</v>
      </c>
    </row>
    <row r="14" spans="1:5" x14ac:dyDescent="0.25">
      <c r="A14" s="15" t="s">
        <v>12</v>
      </c>
      <c r="B14" s="16"/>
      <c r="C14" s="16"/>
      <c r="D14" s="16">
        <f>SUM(D5:D12)</f>
        <v>15391.8</v>
      </c>
      <c r="E14" s="17">
        <f>SUM(E5:E13)</f>
        <v>1500</v>
      </c>
    </row>
    <row r="15" spans="1:5" ht="15.75" thickBot="1" x14ac:dyDescent="0.3"/>
    <row r="16" spans="1:5" ht="24" thickBot="1" x14ac:dyDescent="0.3">
      <c r="A16" s="35" t="s">
        <v>24</v>
      </c>
      <c r="B16" s="36"/>
      <c r="C16" s="36"/>
      <c r="D16" s="36"/>
      <c r="E16" s="37"/>
    </row>
    <row r="17" spans="1:5" x14ac:dyDescent="0.25">
      <c r="A17" s="3" t="s">
        <v>1</v>
      </c>
      <c r="B17" s="4" t="s">
        <v>2</v>
      </c>
      <c r="C17" s="5" t="s">
        <v>3</v>
      </c>
      <c r="D17" s="4" t="s">
        <v>4</v>
      </c>
      <c r="E17" s="6" t="s">
        <v>5</v>
      </c>
    </row>
    <row r="18" spans="1:5" ht="23.25" x14ac:dyDescent="0.25">
      <c r="A18" s="7" t="s">
        <v>34</v>
      </c>
      <c r="B18" s="8"/>
      <c r="C18" s="8"/>
      <c r="D18" s="8"/>
      <c r="E18" s="9"/>
    </row>
    <row r="19" spans="1:5" x14ac:dyDescent="0.25">
      <c r="A19" s="23" t="s">
        <v>26</v>
      </c>
      <c r="B19" s="11">
        <v>250</v>
      </c>
      <c r="C19" s="31">
        <v>1</v>
      </c>
      <c r="D19" s="11">
        <f t="shared" ref="D19" si="1">SUM(B19*C19)</f>
        <v>250</v>
      </c>
      <c r="E19" s="12">
        <v>250</v>
      </c>
    </row>
    <row r="20" spans="1:5" x14ac:dyDescent="0.25">
      <c r="A20" s="23" t="s">
        <v>27</v>
      </c>
      <c r="B20" s="11">
        <v>64240</v>
      </c>
      <c r="C20" s="31">
        <v>1</v>
      </c>
      <c r="D20" s="11">
        <f t="shared" ref="D20:D27" si="2">SUM(B20*C20)</f>
        <v>64240</v>
      </c>
      <c r="E20" s="12">
        <v>250</v>
      </c>
    </row>
    <row r="21" spans="1:5" x14ac:dyDescent="0.25">
      <c r="A21" s="23" t="s">
        <v>28</v>
      </c>
      <c r="B21" s="11">
        <v>5</v>
      </c>
      <c r="C21" s="31" t="s">
        <v>49</v>
      </c>
      <c r="D21" s="11">
        <v>0</v>
      </c>
      <c r="E21" s="12">
        <v>250</v>
      </c>
    </row>
    <row r="22" spans="1:5" x14ac:dyDescent="0.25">
      <c r="A22" s="23" t="s">
        <v>29</v>
      </c>
      <c r="B22" s="11">
        <v>250</v>
      </c>
      <c r="C22" s="31">
        <v>1</v>
      </c>
      <c r="D22" s="11">
        <f t="shared" ref="D22" si="3">SUM(B22*C22)</f>
        <v>250</v>
      </c>
      <c r="E22" s="12">
        <v>250</v>
      </c>
    </row>
    <row r="23" spans="1:5" x14ac:dyDescent="0.25">
      <c r="A23" s="23" t="s">
        <v>30</v>
      </c>
      <c r="B23" s="11">
        <v>64240</v>
      </c>
      <c r="C23" s="31">
        <v>1</v>
      </c>
      <c r="D23" s="11">
        <f t="shared" si="2"/>
        <v>64240</v>
      </c>
      <c r="E23" s="12">
        <v>250</v>
      </c>
    </row>
    <row r="24" spans="1:5" x14ac:dyDescent="0.25">
      <c r="A24" s="23" t="s">
        <v>31</v>
      </c>
      <c r="B24" s="11">
        <v>5</v>
      </c>
      <c r="C24" s="31" t="s">
        <v>49</v>
      </c>
      <c r="D24" s="11">
        <v>0</v>
      </c>
      <c r="E24" s="12">
        <v>250</v>
      </c>
    </row>
    <row r="25" spans="1:5" x14ac:dyDescent="0.25">
      <c r="A25" s="23" t="s">
        <v>32</v>
      </c>
      <c r="B25" s="11" t="s">
        <v>48</v>
      </c>
      <c r="C25" s="31">
        <v>0</v>
      </c>
      <c r="D25" s="11">
        <v>0</v>
      </c>
      <c r="E25" s="11" t="s">
        <v>48</v>
      </c>
    </row>
    <row r="26" spans="1:5" x14ac:dyDescent="0.25">
      <c r="A26" s="23" t="s">
        <v>33</v>
      </c>
      <c r="B26" s="33">
        <v>0.02</v>
      </c>
      <c r="C26" s="31" t="s">
        <v>50</v>
      </c>
      <c r="D26" s="11">
        <f>B26*SUM(D19:D25)</f>
        <v>2579.6</v>
      </c>
      <c r="E26" s="11">
        <v>0</v>
      </c>
    </row>
    <row r="27" spans="1:5" x14ac:dyDescent="0.25">
      <c r="A27" s="14" t="s">
        <v>11</v>
      </c>
      <c r="B27" s="11">
        <v>100</v>
      </c>
      <c r="C27" s="31">
        <v>0</v>
      </c>
      <c r="D27" s="11">
        <f t="shared" si="2"/>
        <v>0</v>
      </c>
      <c r="E27" s="12">
        <v>0</v>
      </c>
    </row>
    <row r="28" spans="1:5" x14ac:dyDescent="0.25">
      <c r="A28" s="15" t="s">
        <v>12</v>
      </c>
      <c r="B28" s="16"/>
      <c r="C28" s="16"/>
      <c r="D28" s="16">
        <f>SUM(D19:D26)</f>
        <v>131559.6</v>
      </c>
      <c r="E28" s="17">
        <f>SUM(E19:E27)</f>
        <v>1500</v>
      </c>
    </row>
    <row r="30" spans="1:5" x14ac:dyDescent="0.25">
      <c r="A30" s="32"/>
    </row>
  </sheetData>
  <sheetProtection password="B15A" sheet="1" objects="1" scenarios="1"/>
  <mergeCells count="3">
    <mergeCell ref="A1:E1"/>
    <mergeCell ref="A2:E2"/>
    <mergeCell ref="A16:E16"/>
  </mergeCells>
  <pageMargins left="0.7" right="0.7" top="0.75" bottom="0.75" header="0.3" footer="0.3"/>
  <pageSetup scale="9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25" zoomScaleNormal="100" workbookViewId="0">
      <selection activeCell="I46" sqref="I46"/>
    </sheetView>
  </sheetViews>
  <sheetFormatPr defaultRowHeight="15" x14ac:dyDescent="0.25"/>
  <cols>
    <col min="1" max="1" width="52.28515625" bestFit="1" customWidth="1"/>
    <col min="2" max="3" width="13.85546875" customWidth="1"/>
    <col min="4" max="4" width="14.42578125" customWidth="1"/>
    <col min="5" max="5" width="12.7109375" customWidth="1"/>
  </cols>
  <sheetData>
    <row r="1" spans="1:5" ht="24" thickBot="1" x14ac:dyDescent="0.3">
      <c r="A1" s="34" t="s">
        <v>51</v>
      </c>
      <c r="B1" s="34"/>
      <c r="C1" s="34"/>
      <c r="D1" s="34"/>
      <c r="E1" s="34"/>
    </row>
    <row r="2" spans="1:5" ht="24" thickBot="1" x14ac:dyDescent="0.3">
      <c r="A2" s="35" t="s">
        <v>24</v>
      </c>
      <c r="B2" s="36"/>
      <c r="C2" s="36"/>
      <c r="D2" s="36"/>
      <c r="E2" s="37"/>
    </row>
    <row r="3" spans="1:5" x14ac:dyDescent="0.25">
      <c r="A3" s="3" t="s">
        <v>1</v>
      </c>
      <c r="B3" s="4" t="s">
        <v>2</v>
      </c>
      <c r="C3" s="5" t="s">
        <v>3</v>
      </c>
      <c r="D3" s="4" t="s">
        <v>4</v>
      </c>
      <c r="E3" s="6" t="s">
        <v>5</v>
      </c>
    </row>
    <row r="4" spans="1:5" ht="23.25" x14ac:dyDescent="0.25">
      <c r="A4" s="7" t="s">
        <v>35</v>
      </c>
      <c r="B4" s="8"/>
      <c r="C4" s="8"/>
      <c r="D4" s="8"/>
      <c r="E4" s="9"/>
    </row>
    <row r="5" spans="1:5" x14ac:dyDescent="0.25">
      <c r="A5" t="s">
        <v>36</v>
      </c>
      <c r="B5" s="11">
        <v>10000</v>
      </c>
      <c r="C5" s="31">
        <v>1</v>
      </c>
      <c r="D5" s="11">
        <f>SUM(B5*C5)</f>
        <v>10000</v>
      </c>
      <c r="E5" s="11">
        <v>10000</v>
      </c>
    </row>
    <row r="6" spans="1:5" x14ac:dyDescent="0.25">
      <c r="A6" s="23" t="s">
        <v>37</v>
      </c>
      <c r="B6" s="11">
        <v>10000</v>
      </c>
      <c r="C6" s="31">
        <v>1</v>
      </c>
      <c r="D6" s="11">
        <f t="shared" ref="D6:D14" si="0">SUM(B6*C6)</f>
        <v>10000</v>
      </c>
      <c r="E6" s="11">
        <v>10000</v>
      </c>
    </row>
    <row r="7" spans="1:5" x14ac:dyDescent="0.25">
      <c r="A7" s="23" t="s">
        <v>38</v>
      </c>
      <c r="B7" s="11">
        <v>10000</v>
      </c>
      <c r="C7" s="31">
        <v>1</v>
      </c>
      <c r="D7" s="11">
        <f t="shared" si="0"/>
        <v>10000</v>
      </c>
      <c r="E7" s="11">
        <v>10000</v>
      </c>
    </row>
    <row r="8" spans="1:5" x14ac:dyDescent="0.25">
      <c r="A8" s="23" t="s">
        <v>39</v>
      </c>
      <c r="B8" s="11">
        <v>10000</v>
      </c>
      <c r="C8" s="31">
        <v>1</v>
      </c>
      <c r="D8" s="11">
        <f t="shared" si="0"/>
        <v>10000</v>
      </c>
      <c r="E8" s="11">
        <v>10000</v>
      </c>
    </row>
    <row r="9" spans="1:5" x14ac:dyDescent="0.25">
      <c r="A9" s="23" t="s">
        <v>40</v>
      </c>
      <c r="B9" s="11">
        <v>10000</v>
      </c>
      <c r="C9" s="31">
        <v>1</v>
      </c>
      <c r="D9" s="11">
        <f t="shared" si="0"/>
        <v>10000</v>
      </c>
      <c r="E9" s="11">
        <v>10000</v>
      </c>
    </row>
    <row r="10" spans="1:5" x14ac:dyDescent="0.25">
      <c r="A10" s="23" t="s">
        <v>41</v>
      </c>
      <c r="B10" s="11">
        <v>10000</v>
      </c>
      <c r="C10" s="31">
        <v>1</v>
      </c>
      <c r="D10" s="11">
        <f t="shared" si="0"/>
        <v>10000</v>
      </c>
      <c r="E10" s="11">
        <v>10000</v>
      </c>
    </row>
    <row r="11" spans="1:5" x14ac:dyDescent="0.25">
      <c r="A11" s="23" t="s">
        <v>42</v>
      </c>
      <c r="B11" s="11">
        <v>10000</v>
      </c>
      <c r="C11" s="31">
        <v>1</v>
      </c>
      <c r="D11" s="11">
        <f t="shared" si="0"/>
        <v>10000</v>
      </c>
      <c r="E11" s="11">
        <v>10000</v>
      </c>
    </row>
    <row r="12" spans="1:5" x14ac:dyDescent="0.25">
      <c r="A12" s="23" t="s">
        <v>43</v>
      </c>
      <c r="B12" s="11">
        <v>10000</v>
      </c>
      <c r="C12" s="31">
        <v>1</v>
      </c>
      <c r="D12" s="11">
        <f t="shared" si="0"/>
        <v>10000</v>
      </c>
      <c r="E12" s="11">
        <v>10000</v>
      </c>
    </row>
    <row r="13" spans="1:5" x14ac:dyDescent="0.25">
      <c r="A13" s="14" t="s">
        <v>44</v>
      </c>
      <c r="B13" s="11">
        <v>10000</v>
      </c>
      <c r="C13" s="31">
        <v>1</v>
      </c>
      <c r="D13" s="11">
        <f>SUM(B13*C13)</f>
        <v>10000</v>
      </c>
      <c r="E13" s="11">
        <v>10000</v>
      </c>
    </row>
    <row r="14" spans="1:5" x14ac:dyDescent="0.25">
      <c r="A14" s="24" t="s">
        <v>45</v>
      </c>
      <c r="B14" s="11">
        <v>10000</v>
      </c>
      <c r="C14" s="31">
        <v>1</v>
      </c>
      <c r="D14" s="11">
        <f t="shared" si="0"/>
        <v>10000</v>
      </c>
      <c r="E14" s="11">
        <v>10000</v>
      </c>
    </row>
    <row r="15" spans="1:5" x14ac:dyDescent="0.25">
      <c r="A15" s="15" t="s">
        <v>12</v>
      </c>
      <c r="B15" s="16"/>
      <c r="C15" s="16"/>
      <c r="D15" s="16">
        <f>SUM(D5:D14)</f>
        <v>100000</v>
      </c>
      <c r="E15" s="17">
        <f>SUM(E5:E14)</f>
        <v>100000</v>
      </c>
    </row>
    <row r="16" spans="1:5" ht="15.75" thickBot="1" x14ac:dyDescent="0.3"/>
    <row r="17" spans="1:5" ht="24" thickBot="1" x14ac:dyDescent="0.3">
      <c r="A17" s="35" t="s">
        <v>24</v>
      </c>
      <c r="B17" s="36"/>
      <c r="C17" s="36"/>
      <c r="D17" s="36"/>
      <c r="E17" s="37"/>
    </row>
    <row r="18" spans="1:5" x14ac:dyDescent="0.25">
      <c r="A18" s="3" t="s">
        <v>1</v>
      </c>
      <c r="B18" s="4" t="s">
        <v>2</v>
      </c>
      <c r="C18" s="5" t="s">
        <v>3</v>
      </c>
      <c r="D18" s="4" t="s">
        <v>4</v>
      </c>
      <c r="E18" s="6" t="s">
        <v>5</v>
      </c>
    </row>
    <row r="19" spans="1:5" ht="23.25" x14ac:dyDescent="0.25">
      <c r="A19" s="7" t="s">
        <v>46</v>
      </c>
      <c r="B19" s="8"/>
      <c r="C19" s="8"/>
      <c r="D19" s="8"/>
      <c r="E19" s="9"/>
    </row>
    <row r="20" spans="1:5" x14ac:dyDescent="0.25">
      <c r="A20" t="s">
        <v>36</v>
      </c>
      <c r="B20" s="11">
        <v>10000</v>
      </c>
      <c r="C20" s="31">
        <v>1</v>
      </c>
      <c r="D20" s="11">
        <f>SUM(B20*C20)</f>
        <v>10000</v>
      </c>
      <c r="E20" s="11">
        <v>10000</v>
      </c>
    </row>
    <row r="21" spans="1:5" x14ac:dyDescent="0.25">
      <c r="A21" s="23" t="s">
        <v>37</v>
      </c>
      <c r="B21" s="11">
        <v>10000</v>
      </c>
      <c r="C21" s="31">
        <v>1</v>
      </c>
      <c r="D21" s="11">
        <f t="shared" ref="D21:D27" si="1">SUM(B21*C21)</f>
        <v>10000</v>
      </c>
      <c r="E21" s="11">
        <v>10000</v>
      </c>
    </row>
    <row r="22" spans="1:5" x14ac:dyDescent="0.25">
      <c r="A22" s="23" t="s">
        <v>38</v>
      </c>
      <c r="B22" s="11">
        <v>10000</v>
      </c>
      <c r="C22" s="31">
        <v>1</v>
      </c>
      <c r="D22" s="11">
        <f t="shared" si="1"/>
        <v>10000</v>
      </c>
      <c r="E22" s="11">
        <v>10000</v>
      </c>
    </row>
    <row r="23" spans="1:5" x14ac:dyDescent="0.25">
      <c r="A23" s="23" t="s">
        <v>39</v>
      </c>
      <c r="B23" s="11">
        <v>10000</v>
      </c>
      <c r="C23" s="31">
        <v>1</v>
      </c>
      <c r="D23" s="11">
        <f t="shared" si="1"/>
        <v>10000</v>
      </c>
      <c r="E23" s="11">
        <v>10000</v>
      </c>
    </row>
    <row r="24" spans="1:5" x14ac:dyDescent="0.25">
      <c r="A24" s="23" t="s">
        <v>40</v>
      </c>
      <c r="B24" s="11">
        <v>10000</v>
      </c>
      <c r="C24" s="31">
        <v>1</v>
      </c>
      <c r="D24" s="11">
        <f t="shared" si="1"/>
        <v>10000</v>
      </c>
      <c r="E24" s="11">
        <v>10000</v>
      </c>
    </row>
    <row r="25" spans="1:5" x14ac:dyDescent="0.25">
      <c r="A25" s="23" t="s">
        <v>41</v>
      </c>
      <c r="B25" s="11">
        <v>10000</v>
      </c>
      <c r="C25" s="31">
        <v>1</v>
      </c>
      <c r="D25" s="11">
        <f t="shared" si="1"/>
        <v>10000</v>
      </c>
      <c r="E25" s="11">
        <v>10000</v>
      </c>
    </row>
    <row r="26" spans="1:5" x14ac:dyDescent="0.25">
      <c r="A26" s="23" t="s">
        <v>42</v>
      </c>
      <c r="B26" s="11">
        <v>10000</v>
      </c>
      <c r="C26" s="31">
        <v>1</v>
      </c>
      <c r="D26" s="11">
        <f t="shared" si="1"/>
        <v>10000</v>
      </c>
      <c r="E26" s="11">
        <v>10000</v>
      </c>
    </row>
    <row r="27" spans="1:5" x14ac:dyDescent="0.25">
      <c r="A27" s="23" t="s">
        <v>43</v>
      </c>
      <c r="B27" s="11">
        <v>10000</v>
      </c>
      <c r="C27" s="31">
        <v>1</v>
      </c>
      <c r="D27" s="11">
        <f t="shared" si="1"/>
        <v>10000</v>
      </c>
      <c r="E27" s="11">
        <v>10000</v>
      </c>
    </row>
    <row r="28" spans="1:5" x14ac:dyDescent="0.25">
      <c r="A28" s="14" t="s">
        <v>44</v>
      </c>
      <c r="B28" s="11">
        <v>10000</v>
      </c>
      <c r="C28" s="31">
        <v>1</v>
      </c>
      <c r="D28" s="11">
        <f>SUM(B28*C28)</f>
        <v>10000</v>
      </c>
      <c r="E28" s="11">
        <v>10000</v>
      </c>
    </row>
    <row r="29" spans="1:5" x14ac:dyDescent="0.25">
      <c r="A29" s="24" t="s">
        <v>45</v>
      </c>
      <c r="B29" s="11">
        <v>10000</v>
      </c>
      <c r="C29" s="31">
        <v>1</v>
      </c>
      <c r="D29" s="11">
        <f t="shared" ref="D29" si="2">SUM(B29*C29)</f>
        <v>10000</v>
      </c>
      <c r="E29" s="11">
        <v>10000</v>
      </c>
    </row>
    <row r="30" spans="1:5" x14ac:dyDescent="0.25">
      <c r="A30" s="15" t="s">
        <v>12</v>
      </c>
      <c r="B30" s="16"/>
      <c r="C30" s="16"/>
      <c r="D30" s="16">
        <f>SUM(D20:D29)</f>
        <v>100000</v>
      </c>
      <c r="E30" s="17">
        <f>SUM(E20:E29)</f>
        <v>100000</v>
      </c>
    </row>
    <row r="32" spans="1:5" x14ac:dyDescent="0.25">
      <c r="A32" s="32"/>
    </row>
  </sheetData>
  <sheetProtection password="B15A" sheet="1" objects="1" scenarios="1"/>
  <mergeCells count="3">
    <mergeCell ref="A1:E1"/>
    <mergeCell ref="A2:E2"/>
    <mergeCell ref="A17:E17"/>
  </mergeCells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8C473416B6C54A95A6B964F147F4BC" ma:contentTypeVersion="1" ma:contentTypeDescription="Create a new document." ma:contentTypeScope="" ma:versionID="e3f446eb2af0ff880ec8a728165d0628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01fac345008aa34b3a53f2166bf3c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3BB076-11DB-45FD-AE37-7DA342C93F75}"/>
</file>

<file path=customXml/itemProps2.xml><?xml version="1.0" encoding="utf-8"?>
<ds:datastoreItem xmlns:ds="http://schemas.openxmlformats.org/officeDocument/2006/customXml" ds:itemID="{6906F999-9E1D-4E63-9FB5-CFF194CC69A8}"/>
</file>

<file path=customXml/itemProps3.xml><?xml version="1.0" encoding="utf-8"?>
<ds:datastoreItem xmlns:ds="http://schemas.openxmlformats.org/officeDocument/2006/customXml" ds:itemID="{814631BF-67BA-4162-AA96-16B3056290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LATA 236</vt:lpstr>
      <vt:lpstr>LATA 238</vt:lpstr>
      <vt:lpstr>LATA 240</vt:lpstr>
      <vt:lpstr>LATA 242</vt:lpstr>
      <vt:lpstr>InterState</vt:lpstr>
      <vt:lpstr>FA 1 Optic Transport</vt:lpstr>
      <vt:lpstr>FA 1 MUXing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Lightower FA 1 Price Proposal</dc:title>
  <dc:creator>ITPO</dc:creator>
  <cp:lastModifiedBy> Jerry Scherer</cp:lastModifiedBy>
  <dcterms:created xsi:type="dcterms:W3CDTF">2014-03-06T20:42:20Z</dcterms:created>
  <dcterms:modified xsi:type="dcterms:W3CDTF">2015-03-02T18:00:55Z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0x010100118C473416B6C54A95A6B964F147F4BC</vt:lpwstr>
  </property>
</Properties>
</file>