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0730" windowHeight="11760"/>
  </bookViews>
  <sheets>
    <sheet name="Price Sheet" sheetId="1" r:id="rId1"/>
  </sheets>
  <definedNames>
    <definedName name="_xlnm.Print_Titles" localSheetId="0">'Price Sheet'!$A:$B,'Price Sheet'!$1:$5</definedName>
  </definedNames>
  <calcPr calcId="145621"/>
</workbook>
</file>

<file path=xl/calcChain.xml><?xml version="1.0" encoding="utf-8"?>
<calcChain xmlns="http://schemas.openxmlformats.org/spreadsheetml/2006/main">
  <c r="Q34" i="1" l="1"/>
  <c r="N34" i="1"/>
  <c r="K34" i="1"/>
  <c r="H34" i="1"/>
  <c r="E34" i="1"/>
  <c r="R34" i="1" s="1"/>
  <c r="Q33" i="1"/>
  <c r="N33" i="1"/>
  <c r="K33" i="1"/>
  <c r="H33" i="1"/>
  <c r="R33" i="1" s="1"/>
  <c r="E33" i="1"/>
  <c r="Q32" i="1"/>
  <c r="N32" i="1"/>
  <c r="K32" i="1"/>
  <c r="H32" i="1"/>
  <c r="E32" i="1"/>
  <c r="R32" i="1" s="1"/>
  <c r="Q31" i="1"/>
  <c r="N31" i="1"/>
  <c r="K31" i="1"/>
  <c r="H31" i="1"/>
  <c r="R31" i="1" s="1"/>
  <c r="E31" i="1"/>
  <c r="Q30" i="1"/>
  <c r="N30" i="1"/>
  <c r="K30" i="1"/>
  <c r="H30" i="1"/>
  <c r="E30" i="1"/>
  <c r="R30" i="1" s="1"/>
  <c r="Q29" i="1"/>
  <c r="N29" i="1"/>
  <c r="K29" i="1"/>
  <c r="H29" i="1"/>
  <c r="R29" i="1" s="1"/>
  <c r="E29" i="1"/>
  <c r="Q28" i="1"/>
  <c r="N28" i="1"/>
  <c r="K28" i="1"/>
  <c r="H28" i="1"/>
  <c r="E28" i="1"/>
  <c r="R28" i="1" s="1"/>
  <c r="Q27" i="1"/>
  <c r="N27" i="1"/>
  <c r="K27" i="1"/>
  <c r="H27" i="1"/>
  <c r="E27" i="1"/>
  <c r="R27" i="1" s="1"/>
  <c r="Q26" i="1"/>
  <c r="N26" i="1"/>
  <c r="K26" i="1"/>
  <c r="H26" i="1"/>
  <c r="E26" i="1"/>
  <c r="R26" i="1" s="1"/>
  <c r="Q25" i="1"/>
  <c r="N25" i="1"/>
  <c r="K25" i="1"/>
  <c r="H25" i="1"/>
  <c r="R25" i="1" s="1"/>
  <c r="E25" i="1"/>
  <c r="Q24" i="1"/>
  <c r="N24" i="1"/>
  <c r="K24" i="1"/>
  <c r="H24" i="1"/>
  <c r="E24" i="1"/>
  <c r="R24" i="1" s="1"/>
  <c r="Q23" i="1"/>
  <c r="N23" i="1"/>
  <c r="K23" i="1"/>
  <c r="H23" i="1"/>
  <c r="R23" i="1" s="1"/>
  <c r="E23" i="1"/>
  <c r="Q22" i="1"/>
  <c r="N22" i="1"/>
  <c r="K22" i="1"/>
  <c r="H22" i="1"/>
  <c r="E22" i="1"/>
  <c r="R22" i="1" s="1"/>
  <c r="Q21" i="1"/>
  <c r="N21" i="1"/>
  <c r="K21" i="1"/>
  <c r="H21" i="1"/>
  <c r="R21" i="1" s="1"/>
  <c r="E21" i="1"/>
  <c r="Q20" i="1"/>
  <c r="N20" i="1"/>
  <c r="K20" i="1"/>
  <c r="H20" i="1"/>
  <c r="E20" i="1"/>
  <c r="R20" i="1" s="1"/>
  <c r="Q19" i="1"/>
  <c r="N19" i="1"/>
  <c r="K19" i="1"/>
  <c r="H19" i="1"/>
  <c r="R19" i="1" s="1"/>
  <c r="E19" i="1"/>
  <c r="Q18" i="1"/>
  <c r="N18" i="1"/>
  <c r="K18" i="1"/>
  <c r="H18" i="1"/>
  <c r="E18" i="1"/>
  <c r="R18" i="1" s="1"/>
  <c r="Q17" i="1"/>
  <c r="N17" i="1"/>
  <c r="K17" i="1"/>
  <c r="H17" i="1"/>
  <c r="R17" i="1" s="1"/>
  <c r="E17" i="1"/>
  <c r="Q16" i="1"/>
  <c r="N16" i="1"/>
  <c r="K16" i="1"/>
  <c r="H16" i="1"/>
  <c r="E16" i="1"/>
  <c r="R16" i="1" s="1"/>
  <c r="Q15" i="1"/>
  <c r="N15" i="1"/>
  <c r="K15" i="1"/>
  <c r="H15" i="1"/>
  <c r="R15" i="1" s="1"/>
  <c r="E15" i="1"/>
  <c r="Q14" i="1"/>
  <c r="N14" i="1"/>
  <c r="K14" i="1"/>
  <c r="H14" i="1"/>
  <c r="E14" i="1"/>
  <c r="R14" i="1" s="1"/>
  <c r="Q13" i="1"/>
  <c r="Q35" i="1" s="1"/>
  <c r="N13" i="1"/>
  <c r="N35" i="1" s="1"/>
  <c r="K13" i="1"/>
  <c r="K35" i="1" s="1"/>
  <c r="H13" i="1"/>
  <c r="H35" i="1" s="1"/>
  <c r="E13" i="1"/>
  <c r="E35" i="1" s="1"/>
  <c r="Q10" i="1"/>
  <c r="N10" i="1"/>
  <c r="K10" i="1"/>
  <c r="H10" i="1"/>
  <c r="R10" i="1" s="1"/>
  <c r="E10" i="1"/>
  <c r="Q9" i="1"/>
  <c r="N9" i="1"/>
  <c r="K9" i="1"/>
  <c r="H9" i="1"/>
  <c r="E9" i="1"/>
  <c r="R9" i="1" s="1"/>
  <c r="Q8" i="1"/>
  <c r="N8" i="1"/>
  <c r="K8" i="1"/>
  <c r="H8" i="1"/>
  <c r="R8" i="1" s="1"/>
  <c r="E8" i="1"/>
  <c r="Q7" i="1"/>
  <c r="Q11" i="1" s="1"/>
  <c r="N7" i="1"/>
  <c r="N11" i="1" s="1"/>
  <c r="K7" i="1"/>
  <c r="K11" i="1" s="1"/>
  <c r="H7" i="1"/>
  <c r="H11" i="1" s="1"/>
  <c r="E7" i="1"/>
  <c r="R7" i="1" s="1"/>
  <c r="R11" i="1" s="1"/>
  <c r="N36" i="1" l="1"/>
  <c r="Q36" i="1"/>
  <c r="H36" i="1"/>
  <c r="K36" i="1"/>
  <c r="R13" i="1"/>
  <c r="R35" i="1" s="1"/>
  <c r="R36" i="1" s="1"/>
  <c r="E11" i="1"/>
  <c r="E36" i="1" s="1"/>
</calcChain>
</file>

<file path=xl/sharedStrings.xml><?xml version="1.0" encoding="utf-8"?>
<sst xmlns="http://schemas.openxmlformats.org/spreadsheetml/2006/main" count="84" uniqueCount="68">
  <si>
    <t>Job Title from TORFP</t>
  </si>
  <si>
    <t>CATS+ Labor Category</t>
  </si>
  <si>
    <t>Project Manager</t>
  </si>
  <si>
    <t>Project Management Assistant</t>
  </si>
  <si>
    <t>Master Contractor to select the CATS+ labor category</t>
  </si>
  <si>
    <t>System Integration Architect</t>
  </si>
  <si>
    <t>Architect, Information Technology (Senior)</t>
  </si>
  <si>
    <t>Cultural Change Management Lead</t>
  </si>
  <si>
    <t>Business Process Consultant (Senior)</t>
  </si>
  <si>
    <t>IT Functional Analyst</t>
  </si>
  <si>
    <t>Analyst, Computer Software/Integration (Senior)</t>
  </si>
  <si>
    <t>Quality Assurance Specialist</t>
  </si>
  <si>
    <t>Subject Matter Expert</t>
  </si>
  <si>
    <t>Subject Matter Expert (Senior)</t>
  </si>
  <si>
    <t>Senior Systems Analyst</t>
  </si>
  <si>
    <t>Analyst, Systems (Senior)</t>
  </si>
  <si>
    <t>Applications Development Expert</t>
  </si>
  <si>
    <t>Systems Design Architect</t>
  </si>
  <si>
    <t>Architect, Systems Design</t>
  </si>
  <si>
    <t>Information Security Engineer</t>
  </si>
  <si>
    <t>Engineer, Information Security</t>
  </si>
  <si>
    <t>Senior IT Engineer</t>
  </si>
  <si>
    <t>Engineer, Information (Senior)</t>
  </si>
  <si>
    <t>Network Engineer</t>
  </si>
  <si>
    <t>Engineer, Network (Senior)</t>
  </si>
  <si>
    <t>Systems Security Specialist (Senior)</t>
  </si>
  <si>
    <t>Training Specialist/Instructor</t>
  </si>
  <si>
    <t>Systems Administrator</t>
  </si>
  <si>
    <t>Administrator, Systems</t>
  </si>
  <si>
    <t>Applications Programmer</t>
  </si>
  <si>
    <t>Senior Application Architect</t>
  </si>
  <si>
    <t>Architect, Application (Senior)</t>
  </si>
  <si>
    <t>Senior Systems Architect</t>
  </si>
  <si>
    <t>Architect, Systems (Senior)</t>
  </si>
  <si>
    <t>Computer Programmer</t>
  </si>
  <si>
    <t>IT Engineer</t>
  </si>
  <si>
    <t>Engineer, Information</t>
  </si>
  <si>
    <t>Network Security Engineer</t>
  </si>
  <si>
    <t>Engineer, Network Security</t>
  </si>
  <si>
    <t>Software Engineer</t>
  </si>
  <si>
    <t>Engineer, Software</t>
  </si>
  <si>
    <t>Network Technician (Senior)</t>
  </si>
  <si>
    <t>Year 5</t>
  </si>
  <si>
    <t>Computer Programmer (Junior)</t>
  </si>
  <si>
    <t>Network Technician Senior</t>
  </si>
  <si>
    <t>Systems Security Specialist Senior</t>
  </si>
  <si>
    <t>Database Management Specialist (Senior)</t>
  </si>
  <si>
    <t>Database Management Specialist</t>
  </si>
  <si>
    <t>Year 1</t>
  </si>
  <si>
    <t>Business Analyst </t>
  </si>
  <si>
    <t>Quality Assurance Specialist </t>
  </si>
  <si>
    <t>Year 2</t>
  </si>
  <si>
    <t>Year 3</t>
  </si>
  <si>
    <t>Year 4</t>
  </si>
  <si>
    <t>Key Personnel</t>
  </si>
  <si>
    <t>Optional Roles via Work Order</t>
  </si>
  <si>
    <t>Total All Years</t>
  </si>
  <si>
    <t>Total Evaluated Price</t>
  </si>
  <si>
    <t>Subtotal Optional Roles via Work Order</t>
  </si>
  <si>
    <t>Subtotal Key Personnel</t>
  </si>
  <si>
    <t>Hourly Labor Rate</t>
  </si>
  <si>
    <t>Total Class Hours</t>
  </si>
  <si>
    <t>Extended TORFP Price</t>
  </si>
  <si>
    <t xml:space="preserve">Hourly Labor Rate </t>
  </si>
  <si>
    <t>Company Name:</t>
  </si>
  <si>
    <t>Company Tax ID#:</t>
  </si>
  <si>
    <t>Date Completed:</t>
  </si>
  <si>
    <t>Extended
TORFP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</si>
</sst>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0" fillId="4" borderId="0" xfId="0" applyFont="1" applyFill="1" applyAlignment="1" applyProtection="1">
      <alignment vertical="top" wrapText="1"/>
      <protection locked="0"/>
    </xf>
    <xf numFmtId="164" fontId="0" fillId="0" borderId="0" xfId="0" applyNumberFormat="1" applyFont="1" applyAlignment="1">
      <alignment vertical="top" wrapText="1"/>
    </xf>
    <xf numFmtId="3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164" fontId="3" fillId="6" borderId="2" xfId="0" applyNumberFormat="1" applyFont="1" applyFill="1" applyBorder="1" applyAlignment="1">
      <alignment vertical="top" wrapText="1"/>
    </xf>
    <xf numFmtId="3" fontId="3" fillId="6" borderId="0" xfId="0" applyNumberFormat="1" applyFont="1" applyFill="1" applyBorder="1" applyAlignment="1">
      <alignment horizontal="center" vertical="top" wrapText="1"/>
    </xf>
    <xf numFmtId="164" fontId="3" fillId="6" borderId="4" xfId="0" applyNumberFormat="1" applyFont="1" applyFill="1" applyBorder="1" applyAlignment="1">
      <alignment vertical="top" wrapText="1"/>
    </xf>
    <xf numFmtId="164" fontId="3" fillId="5" borderId="2" xfId="0" applyNumberFormat="1" applyFont="1" applyFill="1" applyBorder="1" applyAlignment="1">
      <alignment vertical="top" wrapText="1"/>
    </xf>
    <xf numFmtId="3" fontId="3" fillId="5" borderId="0" xfId="0" applyNumberFormat="1" applyFont="1" applyFill="1" applyBorder="1" applyAlignment="1">
      <alignment horizontal="center" vertical="top" wrapText="1"/>
    </xf>
    <xf numFmtId="164" fontId="3" fillId="5" borderId="4" xfId="0" applyNumberFormat="1" applyFont="1" applyFill="1" applyBorder="1" applyAlignment="1">
      <alignment vertical="top" wrapText="1"/>
    </xf>
    <xf numFmtId="164" fontId="3" fillId="7" borderId="2" xfId="0" applyNumberFormat="1" applyFont="1" applyFill="1" applyBorder="1" applyAlignment="1">
      <alignment vertical="top" wrapText="1"/>
    </xf>
    <xf numFmtId="3" fontId="3" fillId="7" borderId="0" xfId="0" applyNumberFormat="1" applyFont="1" applyFill="1" applyBorder="1" applyAlignment="1">
      <alignment horizontal="center" vertical="top" wrapText="1"/>
    </xf>
    <xf numFmtId="164" fontId="3" fillId="7" borderId="4" xfId="0" applyNumberFormat="1" applyFont="1" applyFill="1" applyBorder="1" applyAlignment="1">
      <alignment vertical="top" wrapText="1"/>
    </xf>
    <xf numFmtId="164" fontId="3" fillId="8" borderId="2" xfId="0" applyNumberFormat="1" applyFont="1" applyFill="1" applyBorder="1" applyAlignment="1">
      <alignment vertical="top" wrapText="1"/>
    </xf>
    <xf numFmtId="3" fontId="3" fillId="8" borderId="0" xfId="0" applyNumberFormat="1" applyFont="1" applyFill="1" applyBorder="1" applyAlignment="1">
      <alignment horizontal="center" vertical="top" wrapText="1"/>
    </xf>
    <xf numFmtId="164" fontId="3" fillId="8" borderId="4" xfId="0" applyNumberFormat="1" applyFont="1" applyFill="1" applyBorder="1" applyAlignment="1">
      <alignment vertical="top" wrapText="1"/>
    </xf>
    <xf numFmtId="164" fontId="3" fillId="9" borderId="2" xfId="0" applyNumberFormat="1" applyFont="1" applyFill="1" applyBorder="1" applyAlignment="1">
      <alignment vertical="top" wrapText="1"/>
    </xf>
    <xf numFmtId="3" fontId="3" fillId="9" borderId="0" xfId="0" applyNumberFormat="1" applyFont="1" applyFill="1" applyBorder="1" applyAlignment="1">
      <alignment horizontal="center" vertical="top" wrapText="1"/>
    </xf>
    <xf numFmtId="164" fontId="3" fillId="9" borderId="4" xfId="0" applyNumberFormat="1" applyFont="1" applyFill="1" applyBorder="1" applyAlignment="1">
      <alignment vertical="top" wrapText="1"/>
    </xf>
    <xf numFmtId="164" fontId="1" fillId="6" borderId="2" xfId="0" applyNumberFormat="1" applyFont="1" applyFill="1" applyBorder="1" applyAlignment="1">
      <alignment horizontal="center" vertical="top" wrapText="1"/>
    </xf>
    <xf numFmtId="3" fontId="1" fillId="6" borderId="0" xfId="0" applyNumberFormat="1" applyFont="1" applyFill="1" applyBorder="1" applyAlignment="1">
      <alignment horizontal="center" vertical="top" wrapText="1"/>
    </xf>
    <xf numFmtId="164" fontId="1" fillId="6" borderId="4" xfId="0" applyNumberFormat="1" applyFont="1" applyFill="1" applyBorder="1" applyAlignment="1">
      <alignment horizontal="center" vertical="top" wrapText="1"/>
    </xf>
    <xf numFmtId="164" fontId="1" fillId="5" borderId="2" xfId="0" applyNumberFormat="1" applyFont="1" applyFill="1" applyBorder="1" applyAlignment="1">
      <alignment horizontal="center" vertical="top" wrapText="1"/>
    </xf>
    <xf numFmtId="3" fontId="1" fillId="5" borderId="0" xfId="0" applyNumberFormat="1" applyFont="1" applyFill="1" applyBorder="1" applyAlignment="1">
      <alignment horizontal="center" vertical="top" wrapText="1"/>
    </xf>
    <xf numFmtId="164" fontId="1" fillId="5" borderId="4" xfId="0" applyNumberFormat="1" applyFont="1" applyFill="1" applyBorder="1" applyAlignment="1">
      <alignment horizontal="center" vertical="top" wrapText="1"/>
    </xf>
    <xf numFmtId="164" fontId="1" fillId="7" borderId="2" xfId="0" applyNumberFormat="1" applyFont="1" applyFill="1" applyBorder="1" applyAlignment="1">
      <alignment horizontal="center" vertical="top" wrapText="1"/>
    </xf>
    <xf numFmtId="3" fontId="1" fillId="7" borderId="0" xfId="0" applyNumberFormat="1" applyFont="1" applyFill="1" applyBorder="1" applyAlignment="1">
      <alignment horizontal="center" vertical="top" wrapText="1"/>
    </xf>
    <xf numFmtId="164" fontId="1" fillId="7" borderId="4" xfId="0" applyNumberFormat="1" applyFont="1" applyFill="1" applyBorder="1" applyAlignment="1">
      <alignment horizontal="center" vertical="top" wrapText="1"/>
    </xf>
    <xf numFmtId="164" fontId="1" fillId="8" borderId="2" xfId="0" applyNumberFormat="1" applyFont="1" applyFill="1" applyBorder="1" applyAlignment="1">
      <alignment horizontal="center" vertical="top" wrapText="1"/>
    </xf>
    <xf numFmtId="3" fontId="1" fillId="8" borderId="0" xfId="0" applyNumberFormat="1" applyFont="1" applyFill="1" applyBorder="1" applyAlignment="1">
      <alignment horizontal="center" vertical="top" wrapText="1"/>
    </xf>
    <xf numFmtId="164" fontId="1" fillId="8" borderId="4" xfId="0" applyNumberFormat="1" applyFont="1" applyFill="1" applyBorder="1" applyAlignment="1">
      <alignment horizontal="center" vertical="top" wrapText="1"/>
    </xf>
    <xf numFmtId="164" fontId="1" fillId="9" borderId="2" xfId="0" applyNumberFormat="1" applyFont="1" applyFill="1" applyBorder="1" applyAlignment="1">
      <alignment horizontal="center" vertical="top" wrapText="1"/>
    </xf>
    <xf numFmtId="3" fontId="1" fillId="9" borderId="0" xfId="0" applyNumberFormat="1" applyFont="1" applyFill="1" applyBorder="1" applyAlignment="1">
      <alignment horizontal="center" vertical="top" wrapText="1"/>
    </xf>
    <xf numFmtId="164" fontId="1" fillId="9" borderId="4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164" fontId="0" fillId="3" borderId="3" xfId="0" applyNumberFormat="1" applyFont="1" applyFill="1" applyBorder="1" applyAlignment="1">
      <alignment vertical="top" wrapText="1"/>
    </xf>
    <xf numFmtId="3" fontId="0" fillId="3" borderId="1" xfId="0" applyNumberFormat="1" applyFont="1" applyFill="1" applyBorder="1" applyAlignment="1">
      <alignment vertical="top" wrapText="1"/>
    </xf>
    <xf numFmtId="164" fontId="1" fillId="3" borderId="5" xfId="0" applyNumberFormat="1" applyFont="1" applyFill="1" applyBorder="1" applyAlignment="1">
      <alignment vertical="top" wrapText="1"/>
    </xf>
    <xf numFmtId="164" fontId="1" fillId="2" borderId="5" xfId="0" applyNumberFormat="1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6" xfId="0" applyFont="1" applyBorder="1" applyAlignment="1">
      <alignment vertical="top" wrapText="1"/>
    </xf>
    <xf numFmtId="164" fontId="0" fillId="4" borderId="7" xfId="0" applyNumberFormat="1" applyFont="1" applyFill="1" applyBorder="1" applyAlignment="1" applyProtection="1">
      <alignment vertical="top" wrapText="1"/>
      <protection locked="0"/>
    </xf>
    <xf numFmtId="3" fontId="0" fillId="0" borderId="6" xfId="0" applyNumberFormat="1" applyFont="1" applyBorder="1" applyAlignment="1">
      <alignment vertical="top" wrapText="1"/>
    </xf>
    <xf numFmtId="164" fontId="1" fillId="0" borderId="8" xfId="0" applyNumberFormat="1" applyFont="1" applyBorder="1" applyAlignment="1">
      <alignment vertical="top" wrapText="1"/>
    </xf>
    <xf numFmtId="3" fontId="0" fillId="0" borderId="6" xfId="0" applyNumberFormat="1" applyFont="1" applyFill="1" applyBorder="1" applyAlignment="1">
      <alignment vertical="top" wrapText="1"/>
    </xf>
    <xf numFmtId="164" fontId="1" fillId="0" borderId="8" xfId="0" applyNumberFormat="1" applyFont="1" applyFill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4" borderId="9" xfId="0" applyFont="1" applyFill="1" applyBorder="1" applyAlignment="1" applyProtection="1">
      <alignment vertical="top" wrapText="1"/>
      <protection locked="0"/>
    </xf>
    <xf numFmtId="164" fontId="0" fillId="4" borderId="10" xfId="0" applyNumberFormat="1" applyFont="1" applyFill="1" applyBorder="1" applyAlignment="1" applyProtection="1">
      <alignment vertical="top" wrapText="1"/>
      <protection locked="0"/>
    </xf>
    <xf numFmtId="3" fontId="0" fillId="0" borderId="9" xfId="0" applyNumberFormat="1" applyFont="1" applyBorder="1" applyAlignment="1">
      <alignment vertical="top" wrapText="1"/>
    </xf>
    <xf numFmtId="164" fontId="1" fillId="0" borderId="11" xfId="0" applyNumberFormat="1" applyFont="1" applyBorder="1" applyAlignment="1">
      <alignment vertical="top" wrapText="1"/>
    </xf>
    <xf numFmtId="3" fontId="0" fillId="0" borderId="9" xfId="0" applyNumberFormat="1" applyFont="1" applyFill="1" applyBorder="1" applyAlignment="1">
      <alignment vertical="top" wrapText="1"/>
    </xf>
    <xf numFmtId="164" fontId="1" fillId="0" borderId="11" xfId="0" applyNumberFormat="1" applyFont="1" applyFill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4" borderId="12" xfId="0" applyFont="1" applyFill="1" applyBorder="1" applyAlignment="1" applyProtection="1">
      <alignment vertical="top" wrapText="1"/>
      <protection locked="0"/>
    </xf>
    <xf numFmtId="164" fontId="0" fillId="4" borderId="13" xfId="0" applyNumberFormat="1" applyFont="1" applyFill="1" applyBorder="1" applyAlignment="1" applyProtection="1">
      <alignment vertical="top" wrapText="1"/>
      <protection locked="0"/>
    </xf>
    <xf numFmtId="3" fontId="0" fillId="0" borderId="12" xfId="0" applyNumberFormat="1" applyFont="1" applyBorder="1" applyAlignment="1">
      <alignment vertical="top" wrapText="1"/>
    </xf>
    <xf numFmtId="164" fontId="1" fillId="0" borderId="14" xfId="0" applyNumberFormat="1" applyFont="1" applyBorder="1" applyAlignment="1">
      <alignment vertical="top" wrapText="1"/>
    </xf>
    <xf numFmtId="3" fontId="0" fillId="0" borderId="12" xfId="0" applyNumberFormat="1" applyFont="1" applyFill="1" applyBorder="1" applyAlignment="1">
      <alignment vertical="top" wrapText="1"/>
    </xf>
    <xf numFmtId="164" fontId="1" fillId="0" borderId="14" xfId="0" applyNumberFormat="1" applyFont="1" applyFill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164" fontId="0" fillId="4" borderId="16" xfId="0" applyNumberFormat="1" applyFont="1" applyFill="1" applyBorder="1" applyAlignment="1" applyProtection="1">
      <alignment vertical="top" wrapText="1"/>
      <protection locked="0"/>
    </xf>
    <xf numFmtId="3" fontId="0" fillId="0" borderId="15" xfId="0" applyNumberFormat="1" applyFont="1" applyBorder="1" applyAlignment="1">
      <alignment vertical="top" wrapText="1"/>
    </xf>
    <xf numFmtId="164" fontId="1" fillId="0" borderId="17" xfId="0" applyNumberFormat="1" applyFont="1" applyBorder="1" applyAlignment="1">
      <alignment vertical="top" wrapText="1"/>
    </xf>
    <xf numFmtId="3" fontId="0" fillId="0" borderId="15" xfId="0" applyNumberFormat="1" applyFont="1" applyFill="1" applyBorder="1" applyAlignment="1">
      <alignment vertical="top" wrapText="1"/>
    </xf>
    <xf numFmtId="164" fontId="1" fillId="0" borderId="17" xfId="0" applyNumberFormat="1" applyFont="1" applyFill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164" fontId="0" fillId="4" borderId="19" xfId="0" applyNumberFormat="1" applyFont="1" applyFill="1" applyBorder="1" applyAlignment="1" applyProtection="1">
      <alignment vertical="top" wrapText="1"/>
      <protection locked="0"/>
    </xf>
    <xf numFmtId="3" fontId="0" fillId="0" borderId="18" xfId="0" applyNumberFormat="1" applyFont="1" applyBorder="1" applyAlignment="1">
      <alignment vertical="top" wrapText="1"/>
    </xf>
    <xf numFmtId="164" fontId="1" fillId="0" borderId="20" xfId="0" applyNumberFormat="1" applyFont="1" applyBorder="1" applyAlignment="1">
      <alignment vertical="top" wrapText="1"/>
    </xf>
    <xf numFmtId="3" fontId="0" fillId="0" borderId="18" xfId="0" applyNumberFormat="1" applyFont="1" applyFill="1" applyBorder="1" applyAlignment="1">
      <alignment vertical="top" wrapText="1"/>
    </xf>
    <xf numFmtId="164" fontId="1" fillId="0" borderId="20" xfId="0" applyNumberFormat="1" applyFont="1" applyFill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164" fontId="0" fillId="4" borderId="22" xfId="0" applyNumberFormat="1" applyFont="1" applyFill="1" applyBorder="1" applyAlignment="1" applyProtection="1">
      <alignment vertical="top" wrapText="1"/>
      <protection locked="0"/>
    </xf>
    <xf numFmtId="3" fontId="0" fillId="0" borderId="21" xfId="0" applyNumberFormat="1" applyFont="1" applyBorder="1" applyAlignment="1">
      <alignment vertical="top" wrapText="1"/>
    </xf>
    <xf numFmtId="164" fontId="1" fillId="0" borderId="23" xfId="0" applyNumberFormat="1" applyFont="1" applyBorder="1" applyAlignment="1">
      <alignment vertical="top" wrapText="1"/>
    </xf>
    <xf numFmtId="3" fontId="0" fillId="0" borderId="21" xfId="0" applyNumberFormat="1" applyFont="1" applyFill="1" applyBorder="1" applyAlignment="1">
      <alignment vertical="top" wrapText="1"/>
    </xf>
    <xf numFmtId="164" fontId="1" fillId="0" borderId="23" xfId="0" applyNumberFormat="1" applyFont="1" applyFill="1" applyBorder="1" applyAlignment="1">
      <alignment vertical="top" wrapText="1"/>
    </xf>
    <xf numFmtId="164" fontId="1" fillId="10" borderId="24" xfId="0" applyNumberFormat="1" applyFont="1" applyFill="1" applyBorder="1" applyAlignment="1">
      <alignment horizontal="center" vertical="top" wrapText="1"/>
    </xf>
    <xf numFmtId="164" fontId="1" fillId="3" borderId="25" xfId="0" applyNumberFormat="1" applyFont="1" applyFill="1" applyBorder="1" applyAlignment="1">
      <alignment vertical="top" wrapText="1"/>
    </xf>
    <xf numFmtId="164" fontId="1" fillId="0" borderId="26" xfId="0" applyNumberFormat="1" applyFont="1" applyBorder="1" applyAlignment="1">
      <alignment vertical="top" wrapText="1"/>
    </xf>
    <xf numFmtId="164" fontId="1" fillId="0" borderId="27" xfId="0" applyNumberFormat="1" applyFont="1" applyBorder="1" applyAlignment="1">
      <alignment vertical="top" wrapText="1"/>
    </xf>
    <xf numFmtId="164" fontId="1" fillId="0" borderId="28" xfId="0" applyNumberFormat="1" applyFont="1" applyBorder="1" applyAlignment="1">
      <alignment vertical="top" wrapText="1"/>
    </xf>
    <xf numFmtId="164" fontId="1" fillId="2" borderId="25" xfId="0" applyNumberFormat="1" applyFont="1" applyFill="1" applyBorder="1" applyAlignment="1">
      <alignment vertical="top" wrapText="1"/>
    </xf>
    <xf numFmtId="164" fontId="1" fillId="0" borderId="29" xfId="0" applyNumberFormat="1" applyFont="1" applyBorder="1" applyAlignment="1">
      <alignment vertical="top" wrapText="1"/>
    </xf>
    <xf numFmtId="164" fontId="1" fillId="0" borderId="30" xfId="0" applyNumberFormat="1" applyFont="1" applyBorder="1" applyAlignment="1">
      <alignment vertical="top" wrapText="1"/>
    </xf>
    <xf numFmtId="164" fontId="1" fillId="0" borderId="31" xfId="0" applyNumberFormat="1" applyFont="1" applyBorder="1" applyAlignment="1">
      <alignment vertical="top" wrapText="1"/>
    </xf>
    <xf numFmtId="0" fontId="1" fillId="2" borderId="3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right" vertical="top" wrapText="1"/>
    </xf>
    <xf numFmtId="0" fontId="1" fillId="3" borderId="3" xfId="0" applyFont="1" applyFill="1" applyBorder="1" applyAlignment="1">
      <alignment horizontal="right" vertical="top" wrapText="1"/>
    </xf>
    <xf numFmtId="0" fontId="1" fillId="3" borderId="1" xfId="0" applyFont="1" applyFill="1" applyBorder="1" applyAlignment="1">
      <alignment horizontal="right" vertical="top" wrapText="1"/>
    </xf>
    <xf numFmtId="0" fontId="1" fillId="2" borderId="5" xfId="0" applyFont="1" applyFill="1" applyBorder="1" applyAlignment="1">
      <alignment horizontal="right" vertical="top" wrapText="1"/>
    </xf>
    <xf numFmtId="0" fontId="1" fillId="3" borderId="5" xfId="0" applyFont="1" applyFill="1" applyBorder="1" applyAlignment="1">
      <alignment horizontal="righ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tabSelected="1" zoomScaleNormal="100" workbookViewId="0">
      <selection activeCell="B1" sqref="B1"/>
    </sheetView>
  </sheetViews>
  <sheetFormatPr defaultRowHeight="15" x14ac:dyDescent="0.25"/>
  <cols>
    <col min="1" max="1" width="28.140625" style="6" customWidth="1"/>
    <col min="2" max="2" width="32" style="6" customWidth="1"/>
    <col min="3" max="3" width="12.140625" style="4" bestFit="1" customWidth="1"/>
    <col min="4" max="4" width="10.28515625" style="5" bestFit="1" customWidth="1"/>
    <col min="5" max="5" width="15.7109375" style="4" customWidth="1"/>
    <col min="6" max="6" width="12.140625" style="4" bestFit="1" customWidth="1"/>
    <col min="7" max="7" width="10.28515625" style="5" bestFit="1" customWidth="1"/>
    <col min="8" max="8" width="15.7109375" style="4" customWidth="1"/>
    <col min="9" max="9" width="12.140625" style="4" bestFit="1" customWidth="1"/>
    <col min="10" max="10" width="10.28515625" style="5" bestFit="1" customWidth="1"/>
    <col min="11" max="11" width="15.7109375" style="4" customWidth="1"/>
    <col min="12" max="12" width="12.140625" style="4" bestFit="1" customWidth="1"/>
    <col min="13" max="13" width="10.28515625" style="5" bestFit="1" customWidth="1"/>
    <col min="14" max="14" width="15.7109375" style="4" customWidth="1"/>
    <col min="15" max="15" width="12.140625" style="4" bestFit="1" customWidth="1"/>
    <col min="16" max="16" width="10.28515625" style="5" bestFit="1" customWidth="1"/>
    <col min="17" max="17" width="15.7109375" style="4" customWidth="1"/>
    <col min="18" max="18" width="17" style="4" customWidth="1"/>
    <col min="19" max="16384" width="9.140625" style="6"/>
  </cols>
  <sheetData>
    <row r="1" spans="1:18" x14ac:dyDescent="0.25">
      <c r="A1" s="2" t="s">
        <v>64</v>
      </c>
      <c r="B1" s="3"/>
    </row>
    <row r="2" spans="1:18" x14ac:dyDescent="0.25">
      <c r="A2" s="7" t="s">
        <v>65</v>
      </c>
      <c r="B2" s="3"/>
    </row>
    <row r="3" spans="1:18" x14ac:dyDescent="0.25">
      <c r="A3" s="7" t="s">
        <v>66</v>
      </c>
      <c r="B3" s="3"/>
    </row>
    <row r="4" spans="1:18" ht="18.75" x14ac:dyDescent="0.25">
      <c r="B4" s="2"/>
      <c r="C4" s="8"/>
      <c r="D4" s="9" t="s">
        <v>48</v>
      </c>
      <c r="E4" s="10"/>
      <c r="F4" s="11"/>
      <c r="G4" s="12" t="s">
        <v>51</v>
      </c>
      <c r="H4" s="13"/>
      <c r="I4" s="14"/>
      <c r="J4" s="15" t="s">
        <v>52</v>
      </c>
      <c r="K4" s="16"/>
      <c r="L4" s="17"/>
      <c r="M4" s="18" t="s">
        <v>53</v>
      </c>
      <c r="N4" s="19"/>
      <c r="O4" s="20"/>
      <c r="P4" s="21" t="s">
        <v>42</v>
      </c>
      <c r="Q4" s="22"/>
      <c r="R4" s="84" t="s">
        <v>56</v>
      </c>
    </row>
    <row r="5" spans="1:18" s="38" customFormat="1" ht="30" x14ac:dyDescent="0.25">
      <c r="A5" s="1" t="s">
        <v>0</v>
      </c>
      <c r="B5" s="1" t="s">
        <v>1</v>
      </c>
      <c r="C5" s="23" t="s">
        <v>63</v>
      </c>
      <c r="D5" s="24" t="s">
        <v>61</v>
      </c>
      <c r="E5" s="25" t="s">
        <v>67</v>
      </c>
      <c r="F5" s="26" t="s">
        <v>60</v>
      </c>
      <c r="G5" s="27" t="s">
        <v>61</v>
      </c>
      <c r="H5" s="28" t="s">
        <v>67</v>
      </c>
      <c r="I5" s="29" t="s">
        <v>60</v>
      </c>
      <c r="J5" s="30" t="s">
        <v>61</v>
      </c>
      <c r="K5" s="31" t="s">
        <v>67</v>
      </c>
      <c r="L5" s="32" t="s">
        <v>60</v>
      </c>
      <c r="M5" s="33" t="s">
        <v>61</v>
      </c>
      <c r="N5" s="34" t="s">
        <v>67</v>
      </c>
      <c r="O5" s="35" t="s">
        <v>60</v>
      </c>
      <c r="P5" s="36" t="s">
        <v>61</v>
      </c>
      <c r="Q5" s="37" t="s">
        <v>67</v>
      </c>
      <c r="R5" s="84" t="s">
        <v>62</v>
      </c>
    </row>
    <row r="6" spans="1:18" x14ac:dyDescent="0.25">
      <c r="A6" s="39" t="s">
        <v>54</v>
      </c>
      <c r="B6" s="40"/>
      <c r="C6" s="41"/>
      <c r="D6" s="42"/>
      <c r="E6" s="43"/>
      <c r="F6" s="41"/>
      <c r="G6" s="42"/>
      <c r="H6" s="43"/>
      <c r="I6" s="41"/>
      <c r="J6" s="42"/>
      <c r="K6" s="43"/>
      <c r="L6" s="41"/>
      <c r="M6" s="42"/>
      <c r="N6" s="43"/>
      <c r="O6" s="41"/>
      <c r="P6" s="42"/>
      <c r="Q6" s="43"/>
      <c r="R6" s="85"/>
    </row>
    <row r="7" spans="1:18" x14ac:dyDescent="0.25">
      <c r="A7" s="46" t="s">
        <v>2</v>
      </c>
      <c r="B7" s="46" t="s">
        <v>2</v>
      </c>
      <c r="C7" s="47"/>
      <c r="D7" s="48">
        <v>2000</v>
      </c>
      <c r="E7" s="49">
        <f t="shared" ref="E7:E10" si="0">C7*D7</f>
        <v>0</v>
      </c>
      <c r="F7" s="47"/>
      <c r="G7" s="48">
        <v>2000</v>
      </c>
      <c r="H7" s="49">
        <f t="shared" ref="H7:H10" si="1">F7*G7</f>
        <v>0</v>
      </c>
      <c r="I7" s="47"/>
      <c r="J7" s="50">
        <v>2000</v>
      </c>
      <c r="K7" s="51">
        <f t="shared" ref="K7:K10" si="2">I7*J7</f>
        <v>0</v>
      </c>
      <c r="L7" s="47"/>
      <c r="M7" s="50">
        <v>2000</v>
      </c>
      <c r="N7" s="51">
        <f t="shared" ref="N7:N10" si="3">L7*M7</f>
        <v>0</v>
      </c>
      <c r="O7" s="47"/>
      <c r="P7" s="48">
        <v>2000</v>
      </c>
      <c r="Q7" s="49">
        <f t="shared" ref="Q7:Q10" si="4">O7*P7</f>
        <v>0</v>
      </c>
      <c r="R7" s="86">
        <f>E7+H7+K7+N7+Q7</f>
        <v>0</v>
      </c>
    </row>
    <row r="8" spans="1:18" ht="30" x14ac:dyDescent="0.25">
      <c r="A8" s="52" t="s">
        <v>3</v>
      </c>
      <c r="B8" s="53" t="s">
        <v>4</v>
      </c>
      <c r="C8" s="54"/>
      <c r="D8" s="55">
        <v>2000</v>
      </c>
      <c r="E8" s="56">
        <f t="shared" si="0"/>
        <v>0</v>
      </c>
      <c r="F8" s="54"/>
      <c r="G8" s="55">
        <v>2000</v>
      </c>
      <c r="H8" s="56">
        <f t="shared" si="1"/>
        <v>0</v>
      </c>
      <c r="I8" s="54"/>
      <c r="J8" s="57">
        <v>2000</v>
      </c>
      <c r="K8" s="58">
        <f t="shared" si="2"/>
        <v>0</v>
      </c>
      <c r="L8" s="54"/>
      <c r="M8" s="57">
        <v>2000</v>
      </c>
      <c r="N8" s="58">
        <f t="shared" si="3"/>
        <v>0</v>
      </c>
      <c r="O8" s="54"/>
      <c r="P8" s="55">
        <v>2000</v>
      </c>
      <c r="Q8" s="56">
        <f t="shared" si="4"/>
        <v>0</v>
      </c>
      <c r="R8" s="87">
        <f t="shared" ref="R8:R10" si="5">E8+H8+K8+N8+Q8</f>
        <v>0</v>
      </c>
    </row>
    <row r="9" spans="1:18" ht="30" x14ac:dyDescent="0.25">
      <c r="A9" s="52" t="s">
        <v>5</v>
      </c>
      <c r="B9" s="52" t="s">
        <v>6</v>
      </c>
      <c r="C9" s="54"/>
      <c r="D9" s="55">
        <v>2000</v>
      </c>
      <c r="E9" s="56">
        <f t="shared" si="0"/>
        <v>0</v>
      </c>
      <c r="F9" s="54"/>
      <c r="G9" s="55">
        <v>2000</v>
      </c>
      <c r="H9" s="56">
        <f t="shared" si="1"/>
        <v>0</v>
      </c>
      <c r="I9" s="54"/>
      <c r="J9" s="57">
        <v>2000</v>
      </c>
      <c r="K9" s="58">
        <f t="shared" si="2"/>
        <v>0</v>
      </c>
      <c r="L9" s="54"/>
      <c r="M9" s="57">
        <v>2000</v>
      </c>
      <c r="N9" s="58">
        <f t="shared" si="3"/>
        <v>0</v>
      </c>
      <c r="O9" s="54"/>
      <c r="P9" s="55">
        <v>2000</v>
      </c>
      <c r="Q9" s="56">
        <f t="shared" si="4"/>
        <v>0</v>
      </c>
      <c r="R9" s="87">
        <f t="shared" si="5"/>
        <v>0</v>
      </c>
    </row>
    <row r="10" spans="1:18" ht="30" x14ac:dyDescent="0.25">
      <c r="A10" s="59" t="s">
        <v>7</v>
      </c>
      <c r="B10" s="60" t="s">
        <v>4</v>
      </c>
      <c r="C10" s="61"/>
      <c r="D10" s="62">
        <v>500</v>
      </c>
      <c r="E10" s="63">
        <f t="shared" si="0"/>
        <v>0</v>
      </c>
      <c r="F10" s="61"/>
      <c r="G10" s="62">
        <v>500</v>
      </c>
      <c r="H10" s="63">
        <f t="shared" si="1"/>
        <v>0</v>
      </c>
      <c r="I10" s="61"/>
      <c r="J10" s="64">
        <v>500</v>
      </c>
      <c r="K10" s="65">
        <f t="shared" si="2"/>
        <v>0</v>
      </c>
      <c r="L10" s="61"/>
      <c r="M10" s="64">
        <v>500</v>
      </c>
      <c r="N10" s="65">
        <f t="shared" si="3"/>
        <v>0</v>
      </c>
      <c r="O10" s="61"/>
      <c r="P10" s="62">
        <v>500</v>
      </c>
      <c r="Q10" s="63">
        <f t="shared" si="4"/>
        <v>0</v>
      </c>
      <c r="R10" s="88">
        <f t="shared" si="5"/>
        <v>0</v>
      </c>
    </row>
    <row r="11" spans="1:18" x14ac:dyDescent="0.25">
      <c r="A11" s="94" t="s">
        <v>59</v>
      </c>
      <c r="B11" s="97"/>
      <c r="C11" s="93"/>
      <c r="D11" s="94"/>
      <c r="E11" s="44">
        <f>SUM(E7:E10)</f>
        <v>0</v>
      </c>
      <c r="F11" s="93"/>
      <c r="G11" s="94"/>
      <c r="H11" s="44">
        <f>SUM(H7:H10)</f>
        <v>0</v>
      </c>
      <c r="I11" s="93"/>
      <c r="J11" s="94"/>
      <c r="K11" s="44">
        <f>SUM(K7:K10)</f>
        <v>0</v>
      </c>
      <c r="L11" s="93"/>
      <c r="M11" s="94"/>
      <c r="N11" s="44">
        <f>SUM(N7:N10)</f>
        <v>0</v>
      </c>
      <c r="O11" s="93"/>
      <c r="P11" s="94"/>
      <c r="Q11" s="44">
        <f>SUM(Q7:Q10)</f>
        <v>0</v>
      </c>
      <c r="R11" s="89">
        <f>SUM(R7:R10)</f>
        <v>0</v>
      </c>
    </row>
    <row r="12" spans="1:18" x14ac:dyDescent="0.25">
      <c r="A12" s="99" t="s">
        <v>55</v>
      </c>
      <c r="B12" s="100"/>
      <c r="C12" s="41"/>
      <c r="D12" s="42"/>
      <c r="E12" s="43"/>
      <c r="F12" s="41"/>
      <c r="G12" s="42"/>
      <c r="H12" s="43"/>
      <c r="I12" s="41"/>
      <c r="J12" s="42"/>
      <c r="K12" s="43"/>
      <c r="L12" s="41"/>
      <c r="M12" s="42"/>
      <c r="N12" s="43"/>
      <c r="O12" s="41"/>
      <c r="P12" s="42"/>
      <c r="Q12" s="43"/>
      <c r="R12" s="85"/>
    </row>
    <row r="13" spans="1:18" ht="30" x14ac:dyDescent="0.25">
      <c r="A13" s="66" t="s">
        <v>9</v>
      </c>
      <c r="B13" s="66" t="s">
        <v>10</v>
      </c>
      <c r="C13" s="67"/>
      <c r="D13" s="68">
        <v>500</v>
      </c>
      <c r="E13" s="69">
        <f t="shared" ref="E13:E34" si="6">C13*D13</f>
        <v>0</v>
      </c>
      <c r="F13" s="67"/>
      <c r="G13" s="68">
        <v>500</v>
      </c>
      <c r="H13" s="69">
        <f t="shared" ref="H13:H34" si="7">F13*G13</f>
        <v>0</v>
      </c>
      <c r="I13" s="67"/>
      <c r="J13" s="68">
        <v>500</v>
      </c>
      <c r="K13" s="69">
        <f t="shared" ref="K13:K34" si="8">I13*J13</f>
        <v>0</v>
      </c>
      <c r="L13" s="67"/>
      <c r="M13" s="70">
        <v>500</v>
      </c>
      <c r="N13" s="71">
        <f t="shared" ref="N13:N34" si="9">L13*M13</f>
        <v>0</v>
      </c>
      <c r="O13" s="67"/>
      <c r="P13" s="68">
        <v>500</v>
      </c>
      <c r="Q13" s="69">
        <f t="shared" ref="Q13:Q34" si="10">O13*P13</f>
        <v>0</v>
      </c>
      <c r="R13" s="90">
        <f t="shared" ref="R13:R34" si="11">E13+H13+K13+N13+Q13</f>
        <v>0</v>
      </c>
    </row>
    <row r="14" spans="1:18" x14ac:dyDescent="0.25">
      <c r="A14" s="72" t="s">
        <v>14</v>
      </c>
      <c r="B14" s="72" t="s">
        <v>15</v>
      </c>
      <c r="C14" s="73"/>
      <c r="D14" s="74">
        <v>0</v>
      </c>
      <c r="E14" s="75">
        <f t="shared" si="6"/>
        <v>0</v>
      </c>
      <c r="F14" s="73"/>
      <c r="G14" s="74">
        <v>500</v>
      </c>
      <c r="H14" s="75">
        <f t="shared" si="7"/>
        <v>0</v>
      </c>
      <c r="I14" s="73"/>
      <c r="J14" s="74">
        <v>1000</v>
      </c>
      <c r="K14" s="75">
        <f t="shared" si="8"/>
        <v>0</v>
      </c>
      <c r="L14" s="73"/>
      <c r="M14" s="76">
        <v>1000</v>
      </c>
      <c r="N14" s="77">
        <f t="shared" si="9"/>
        <v>0</v>
      </c>
      <c r="O14" s="73"/>
      <c r="P14" s="74">
        <v>1000</v>
      </c>
      <c r="Q14" s="75">
        <f t="shared" si="10"/>
        <v>0</v>
      </c>
      <c r="R14" s="91">
        <f t="shared" si="11"/>
        <v>0</v>
      </c>
    </row>
    <row r="15" spans="1:18" ht="30" x14ac:dyDescent="0.25">
      <c r="A15" s="72" t="s">
        <v>16</v>
      </c>
      <c r="B15" s="72" t="s">
        <v>16</v>
      </c>
      <c r="C15" s="73"/>
      <c r="D15" s="74">
        <v>0</v>
      </c>
      <c r="E15" s="75">
        <f>C15*D15</f>
        <v>0</v>
      </c>
      <c r="F15" s="73"/>
      <c r="G15" s="74">
        <v>500</v>
      </c>
      <c r="H15" s="75">
        <f>F15*G15</f>
        <v>0</v>
      </c>
      <c r="I15" s="73"/>
      <c r="J15" s="74">
        <v>2000</v>
      </c>
      <c r="K15" s="75">
        <f>I15*J15</f>
        <v>0</v>
      </c>
      <c r="L15" s="73"/>
      <c r="M15" s="76">
        <v>2000</v>
      </c>
      <c r="N15" s="77">
        <f>L15*M15</f>
        <v>0</v>
      </c>
      <c r="O15" s="73"/>
      <c r="P15" s="74">
        <v>500</v>
      </c>
      <c r="Q15" s="75">
        <f>O15*P15</f>
        <v>0</v>
      </c>
      <c r="R15" s="91">
        <f t="shared" si="11"/>
        <v>0</v>
      </c>
    </row>
    <row r="16" spans="1:18" x14ac:dyDescent="0.25">
      <c r="A16" s="72" t="s">
        <v>17</v>
      </c>
      <c r="B16" s="72" t="s">
        <v>18</v>
      </c>
      <c r="C16" s="73"/>
      <c r="D16" s="74">
        <v>0</v>
      </c>
      <c r="E16" s="75">
        <f>C16*D16</f>
        <v>0</v>
      </c>
      <c r="F16" s="73"/>
      <c r="G16" s="74">
        <v>2000</v>
      </c>
      <c r="H16" s="75">
        <f>F16*G16</f>
        <v>0</v>
      </c>
      <c r="I16" s="73"/>
      <c r="J16" s="74">
        <v>2000</v>
      </c>
      <c r="K16" s="75">
        <f>I16*J16</f>
        <v>0</v>
      </c>
      <c r="L16" s="73"/>
      <c r="M16" s="76">
        <v>2000</v>
      </c>
      <c r="N16" s="77">
        <f>L16*M16</f>
        <v>0</v>
      </c>
      <c r="O16" s="73"/>
      <c r="P16" s="74">
        <v>2000</v>
      </c>
      <c r="Q16" s="75">
        <f>O16*P16</f>
        <v>0</v>
      </c>
      <c r="R16" s="91">
        <f t="shared" si="11"/>
        <v>0</v>
      </c>
    </row>
    <row r="17" spans="1:18" ht="30" x14ac:dyDescent="0.25">
      <c r="A17" s="72" t="s">
        <v>49</v>
      </c>
      <c r="B17" s="72" t="s">
        <v>8</v>
      </c>
      <c r="C17" s="73"/>
      <c r="D17" s="74">
        <v>4000</v>
      </c>
      <c r="E17" s="75">
        <f t="shared" ref="E17" si="12">C17*D17</f>
        <v>0</v>
      </c>
      <c r="F17" s="73"/>
      <c r="G17" s="74">
        <v>4000</v>
      </c>
      <c r="H17" s="75">
        <f t="shared" ref="H17" si="13">F17*G17</f>
        <v>0</v>
      </c>
      <c r="I17" s="73"/>
      <c r="J17" s="74">
        <v>4000</v>
      </c>
      <c r="K17" s="75">
        <f t="shared" ref="K17" si="14">I17*J17</f>
        <v>0</v>
      </c>
      <c r="L17" s="73"/>
      <c r="M17" s="76">
        <v>4000</v>
      </c>
      <c r="N17" s="77">
        <f t="shared" ref="N17" si="15">L17*M17</f>
        <v>0</v>
      </c>
      <c r="O17" s="73"/>
      <c r="P17" s="74">
        <v>2000</v>
      </c>
      <c r="Q17" s="75">
        <f t="shared" ref="Q17" si="16">O17*P17</f>
        <v>0</v>
      </c>
      <c r="R17" s="91">
        <f t="shared" si="11"/>
        <v>0</v>
      </c>
    </row>
    <row r="18" spans="1:18" x14ac:dyDescent="0.25">
      <c r="A18" s="72" t="s">
        <v>19</v>
      </c>
      <c r="B18" s="72" t="s">
        <v>20</v>
      </c>
      <c r="C18" s="73"/>
      <c r="D18" s="74">
        <v>0</v>
      </c>
      <c r="E18" s="75">
        <f>C18*D18</f>
        <v>0</v>
      </c>
      <c r="F18" s="73"/>
      <c r="G18" s="74">
        <v>500</v>
      </c>
      <c r="H18" s="75">
        <f>F18*G18</f>
        <v>0</v>
      </c>
      <c r="I18" s="73"/>
      <c r="J18" s="74">
        <v>500</v>
      </c>
      <c r="K18" s="75">
        <f>I18*J18</f>
        <v>0</v>
      </c>
      <c r="L18" s="73"/>
      <c r="M18" s="76">
        <v>500</v>
      </c>
      <c r="N18" s="77">
        <f>L18*M18</f>
        <v>0</v>
      </c>
      <c r="O18" s="73"/>
      <c r="P18" s="74">
        <v>500</v>
      </c>
      <c r="Q18" s="75">
        <f>O18*P18</f>
        <v>0</v>
      </c>
      <c r="R18" s="91">
        <f t="shared" si="11"/>
        <v>0</v>
      </c>
    </row>
    <row r="19" spans="1:18" x14ac:dyDescent="0.25">
      <c r="A19" s="72" t="s">
        <v>21</v>
      </c>
      <c r="B19" s="72" t="s">
        <v>22</v>
      </c>
      <c r="C19" s="73"/>
      <c r="D19" s="74">
        <v>0</v>
      </c>
      <c r="E19" s="75">
        <f>C19*D19</f>
        <v>0</v>
      </c>
      <c r="F19" s="73"/>
      <c r="G19" s="74">
        <v>500</v>
      </c>
      <c r="H19" s="75">
        <f>F19*G19</f>
        <v>0</v>
      </c>
      <c r="I19" s="73"/>
      <c r="J19" s="74">
        <v>500</v>
      </c>
      <c r="K19" s="75">
        <f>I19*J19</f>
        <v>0</v>
      </c>
      <c r="L19" s="73"/>
      <c r="M19" s="76">
        <v>500</v>
      </c>
      <c r="N19" s="77">
        <f>L19*M19</f>
        <v>0</v>
      </c>
      <c r="O19" s="73"/>
      <c r="P19" s="74">
        <v>0</v>
      </c>
      <c r="Q19" s="75">
        <f>O19*P19</f>
        <v>0</v>
      </c>
      <c r="R19" s="91">
        <f t="shared" si="11"/>
        <v>0</v>
      </c>
    </row>
    <row r="20" spans="1:18" x14ac:dyDescent="0.25">
      <c r="A20" s="72" t="s">
        <v>23</v>
      </c>
      <c r="B20" s="72" t="s">
        <v>24</v>
      </c>
      <c r="C20" s="73"/>
      <c r="D20" s="74">
        <v>0</v>
      </c>
      <c r="E20" s="75">
        <f>C20*D20</f>
        <v>0</v>
      </c>
      <c r="F20" s="73"/>
      <c r="G20" s="74">
        <v>500</v>
      </c>
      <c r="H20" s="75">
        <f>F20*G20</f>
        <v>0</v>
      </c>
      <c r="I20" s="73"/>
      <c r="J20" s="74">
        <v>500</v>
      </c>
      <c r="K20" s="75">
        <f>I20*J20</f>
        <v>0</v>
      </c>
      <c r="L20" s="73"/>
      <c r="M20" s="76">
        <v>500</v>
      </c>
      <c r="N20" s="77">
        <f>L20*M20</f>
        <v>0</v>
      </c>
      <c r="O20" s="73"/>
      <c r="P20" s="74">
        <v>0</v>
      </c>
      <c r="Q20" s="75">
        <f>O20*P20</f>
        <v>0</v>
      </c>
      <c r="R20" s="91">
        <f t="shared" si="11"/>
        <v>0</v>
      </c>
    </row>
    <row r="21" spans="1:18" x14ac:dyDescent="0.25">
      <c r="A21" s="72" t="s">
        <v>11</v>
      </c>
      <c r="B21" s="72" t="s">
        <v>50</v>
      </c>
      <c r="C21" s="73"/>
      <c r="D21" s="74">
        <v>500</v>
      </c>
      <c r="E21" s="75">
        <f t="shared" si="6"/>
        <v>0</v>
      </c>
      <c r="F21" s="73"/>
      <c r="G21" s="74">
        <v>2000</v>
      </c>
      <c r="H21" s="75">
        <f t="shared" si="7"/>
        <v>0</v>
      </c>
      <c r="I21" s="73"/>
      <c r="J21" s="74">
        <v>2000</v>
      </c>
      <c r="K21" s="75">
        <f t="shared" si="8"/>
        <v>0</v>
      </c>
      <c r="L21" s="73"/>
      <c r="M21" s="76">
        <v>2000</v>
      </c>
      <c r="N21" s="77">
        <f t="shared" si="9"/>
        <v>0</v>
      </c>
      <c r="O21" s="73"/>
      <c r="P21" s="74">
        <v>1000</v>
      </c>
      <c r="Q21" s="75">
        <f t="shared" si="10"/>
        <v>0</v>
      </c>
      <c r="R21" s="91">
        <f t="shared" si="11"/>
        <v>0</v>
      </c>
    </row>
    <row r="22" spans="1:18" x14ac:dyDescent="0.25">
      <c r="A22" s="72" t="s">
        <v>12</v>
      </c>
      <c r="B22" s="72" t="s">
        <v>13</v>
      </c>
      <c r="C22" s="73"/>
      <c r="D22" s="74">
        <v>2000</v>
      </c>
      <c r="E22" s="75">
        <f t="shared" si="6"/>
        <v>0</v>
      </c>
      <c r="F22" s="73"/>
      <c r="G22" s="74">
        <v>2000</v>
      </c>
      <c r="H22" s="75">
        <f t="shared" si="7"/>
        <v>0</v>
      </c>
      <c r="I22" s="73"/>
      <c r="J22" s="74">
        <v>2000</v>
      </c>
      <c r="K22" s="75">
        <f t="shared" si="8"/>
        <v>0</v>
      </c>
      <c r="L22" s="73"/>
      <c r="M22" s="76">
        <v>2000</v>
      </c>
      <c r="N22" s="77">
        <f t="shared" si="9"/>
        <v>0</v>
      </c>
      <c r="O22" s="73"/>
      <c r="P22" s="74">
        <v>1000</v>
      </c>
      <c r="Q22" s="75">
        <f t="shared" si="10"/>
        <v>0</v>
      </c>
      <c r="R22" s="91">
        <f t="shared" si="11"/>
        <v>0</v>
      </c>
    </row>
    <row r="23" spans="1:18" ht="30" x14ac:dyDescent="0.25">
      <c r="A23" s="72" t="s">
        <v>45</v>
      </c>
      <c r="B23" s="72" t="s">
        <v>25</v>
      </c>
      <c r="C23" s="73"/>
      <c r="D23" s="74">
        <v>0</v>
      </c>
      <c r="E23" s="75">
        <f>C23*D23</f>
        <v>0</v>
      </c>
      <c r="F23" s="73"/>
      <c r="G23" s="74">
        <v>500</v>
      </c>
      <c r="H23" s="75">
        <f>F23*G23</f>
        <v>0</v>
      </c>
      <c r="I23" s="73"/>
      <c r="J23" s="74">
        <v>500</v>
      </c>
      <c r="K23" s="75">
        <f>I23*J23</f>
        <v>0</v>
      </c>
      <c r="L23" s="73"/>
      <c r="M23" s="76">
        <v>500</v>
      </c>
      <c r="N23" s="77">
        <f>L23*M23</f>
        <v>0</v>
      </c>
      <c r="O23" s="73"/>
      <c r="P23" s="74">
        <v>500</v>
      </c>
      <c r="Q23" s="75">
        <f>O23*P23</f>
        <v>0</v>
      </c>
      <c r="R23" s="91">
        <f t="shared" si="11"/>
        <v>0</v>
      </c>
    </row>
    <row r="24" spans="1:18" x14ac:dyDescent="0.25">
      <c r="A24" s="72" t="s">
        <v>26</v>
      </c>
      <c r="B24" s="72" t="s">
        <v>26</v>
      </c>
      <c r="C24" s="73"/>
      <c r="D24" s="74">
        <v>0</v>
      </c>
      <c r="E24" s="75">
        <f t="shared" ref="E24" si="17">C24*D24</f>
        <v>0</v>
      </c>
      <c r="F24" s="73"/>
      <c r="G24" s="74">
        <v>500</v>
      </c>
      <c r="H24" s="75">
        <f t="shared" ref="H24" si="18">F24*G24</f>
        <v>0</v>
      </c>
      <c r="I24" s="73"/>
      <c r="J24" s="74">
        <v>500</v>
      </c>
      <c r="K24" s="75">
        <f t="shared" ref="K24" si="19">I24*J24</f>
        <v>0</v>
      </c>
      <c r="L24" s="73"/>
      <c r="M24" s="76">
        <v>500</v>
      </c>
      <c r="N24" s="77">
        <f t="shared" ref="N24" si="20">L24*M24</f>
        <v>0</v>
      </c>
      <c r="O24" s="73"/>
      <c r="P24" s="74">
        <v>500</v>
      </c>
      <c r="Q24" s="75">
        <f t="shared" ref="Q24" si="21">O24*P24</f>
        <v>0</v>
      </c>
      <c r="R24" s="91">
        <f t="shared" si="11"/>
        <v>0</v>
      </c>
    </row>
    <row r="25" spans="1:18" x14ac:dyDescent="0.25">
      <c r="A25" s="72" t="s">
        <v>27</v>
      </c>
      <c r="B25" s="72" t="s">
        <v>28</v>
      </c>
      <c r="C25" s="73"/>
      <c r="D25" s="74">
        <v>0</v>
      </c>
      <c r="E25" s="75">
        <f t="shared" si="6"/>
        <v>0</v>
      </c>
      <c r="F25" s="73"/>
      <c r="G25" s="74">
        <v>0</v>
      </c>
      <c r="H25" s="75">
        <f t="shared" si="7"/>
        <v>0</v>
      </c>
      <c r="I25" s="73"/>
      <c r="J25" s="74">
        <v>0</v>
      </c>
      <c r="K25" s="75">
        <f t="shared" si="8"/>
        <v>0</v>
      </c>
      <c r="L25" s="73"/>
      <c r="M25" s="76">
        <v>0</v>
      </c>
      <c r="N25" s="77">
        <f t="shared" si="9"/>
        <v>0</v>
      </c>
      <c r="O25" s="73"/>
      <c r="P25" s="74">
        <v>0</v>
      </c>
      <c r="Q25" s="75">
        <f t="shared" si="10"/>
        <v>0</v>
      </c>
      <c r="R25" s="91">
        <f t="shared" si="11"/>
        <v>0</v>
      </c>
    </row>
    <row r="26" spans="1:18" x14ac:dyDescent="0.25">
      <c r="A26" s="72" t="s">
        <v>29</v>
      </c>
      <c r="B26" s="72" t="s">
        <v>29</v>
      </c>
      <c r="C26" s="73"/>
      <c r="D26" s="74">
        <v>0</v>
      </c>
      <c r="E26" s="75">
        <f t="shared" si="6"/>
        <v>0</v>
      </c>
      <c r="F26" s="73"/>
      <c r="G26" s="74">
        <v>0</v>
      </c>
      <c r="H26" s="75">
        <f t="shared" si="7"/>
        <v>0</v>
      </c>
      <c r="I26" s="73"/>
      <c r="J26" s="74">
        <v>0</v>
      </c>
      <c r="K26" s="75">
        <f t="shared" si="8"/>
        <v>0</v>
      </c>
      <c r="L26" s="73"/>
      <c r="M26" s="76">
        <v>0</v>
      </c>
      <c r="N26" s="77">
        <f t="shared" si="9"/>
        <v>0</v>
      </c>
      <c r="O26" s="73"/>
      <c r="P26" s="74">
        <v>0</v>
      </c>
      <c r="Q26" s="75">
        <f t="shared" si="10"/>
        <v>0</v>
      </c>
      <c r="R26" s="91">
        <f t="shared" si="11"/>
        <v>0</v>
      </c>
    </row>
    <row r="27" spans="1:18" x14ac:dyDescent="0.25">
      <c r="A27" s="72" t="s">
        <v>30</v>
      </c>
      <c r="B27" s="72" t="s">
        <v>31</v>
      </c>
      <c r="C27" s="73"/>
      <c r="D27" s="74">
        <v>0</v>
      </c>
      <c r="E27" s="75">
        <f t="shared" si="6"/>
        <v>0</v>
      </c>
      <c r="F27" s="73"/>
      <c r="G27" s="74">
        <v>0</v>
      </c>
      <c r="H27" s="75">
        <f t="shared" si="7"/>
        <v>0</v>
      </c>
      <c r="I27" s="73"/>
      <c r="J27" s="74">
        <v>0</v>
      </c>
      <c r="K27" s="75">
        <f t="shared" si="8"/>
        <v>0</v>
      </c>
      <c r="L27" s="73"/>
      <c r="M27" s="76">
        <v>0</v>
      </c>
      <c r="N27" s="77">
        <f t="shared" si="9"/>
        <v>0</v>
      </c>
      <c r="O27" s="73"/>
      <c r="P27" s="74">
        <v>0</v>
      </c>
      <c r="Q27" s="75">
        <f t="shared" si="10"/>
        <v>0</v>
      </c>
      <c r="R27" s="91">
        <f t="shared" si="11"/>
        <v>0</v>
      </c>
    </row>
    <row r="28" spans="1:18" x14ac:dyDescent="0.25">
      <c r="A28" s="72" t="s">
        <v>32</v>
      </c>
      <c r="B28" s="72" t="s">
        <v>33</v>
      </c>
      <c r="C28" s="73"/>
      <c r="D28" s="74">
        <v>0</v>
      </c>
      <c r="E28" s="75">
        <f t="shared" si="6"/>
        <v>0</v>
      </c>
      <c r="F28" s="73"/>
      <c r="G28" s="74">
        <v>0</v>
      </c>
      <c r="H28" s="75">
        <f t="shared" si="7"/>
        <v>0</v>
      </c>
      <c r="I28" s="73"/>
      <c r="J28" s="74">
        <v>0</v>
      </c>
      <c r="K28" s="75">
        <f t="shared" si="8"/>
        <v>0</v>
      </c>
      <c r="L28" s="73"/>
      <c r="M28" s="76">
        <v>0</v>
      </c>
      <c r="N28" s="77">
        <f t="shared" si="9"/>
        <v>0</v>
      </c>
      <c r="O28" s="73"/>
      <c r="P28" s="74">
        <v>0</v>
      </c>
      <c r="Q28" s="75">
        <f t="shared" si="10"/>
        <v>0</v>
      </c>
      <c r="R28" s="91">
        <f t="shared" si="11"/>
        <v>0</v>
      </c>
    </row>
    <row r="29" spans="1:18" x14ac:dyDescent="0.25">
      <c r="A29" s="72" t="s">
        <v>34</v>
      </c>
      <c r="B29" s="72" t="s">
        <v>43</v>
      </c>
      <c r="C29" s="73"/>
      <c r="D29" s="74">
        <v>0</v>
      </c>
      <c r="E29" s="75">
        <f t="shared" si="6"/>
        <v>0</v>
      </c>
      <c r="F29" s="73"/>
      <c r="G29" s="74">
        <v>0</v>
      </c>
      <c r="H29" s="75">
        <f t="shared" si="7"/>
        <v>0</v>
      </c>
      <c r="I29" s="73"/>
      <c r="J29" s="74">
        <v>0</v>
      </c>
      <c r="K29" s="75">
        <f t="shared" si="8"/>
        <v>0</v>
      </c>
      <c r="L29" s="73"/>
      <c r="M29" s="76">
        <v>0</v>
      </c>
      <c r="N29" s="77">
        <f t="shared" si="9"/>
        <v>0</v>
      </c>
      <c r="O29" s="73"/>
      <c r="P29" s="74">
        <v>0</v>
      </c>
      <c r="Q29" s="75">
        <f t="shared" si="10"/>
        <v>0</v>
      </c>
      <c r="R29" s="91">
        <f t="shared" si="11"/>
        <v>0</v>
      </c>
    </row>
    <row r="30" spans="1:18" ht="30" x14ac:dyDescent="0.25">
      <c r="A30" s="72" t="s">
        <v>47</v>
      </c>
      <c r="B30" s="72" t="s">
        <v>46</v>
      </c>
      <c r="C30" s="73"/>
      <c r="D30" s="74">
        <v>0</v>
      </c>
      <c r="E30" s="75">
        <f t="shared" si="6"/>
        <v>0</v>
      </c>
      <c r="F30" s="73"/>
      <c r="G30" s="74">
        <v>0</v>
      </c>
      <c r="H30" s="75">
        <f t="shared" si="7"/>
        <v>0</v>
      </c>
      <c r="I30" s="73"/>
      <c r="J30" s="74">
        <v>0</v>
      </c>
      <c r="K30" s="75">
        <f t="shared" si="8"/>
        <v>0</v>
      </c>
      <c r="L30" s="73"/>
      <c r="M30" s="76">
        <v>0</v>
      </c>
      <c r="N30" s="77">
        <f t="shared" si="9"/>
        <v>0</v>
      </c>
      <c r="O30" s="73"/>
      <c r="P30" s="74">
        <v>0</v>
      </c>
      <c r="Q30" s="75">
        <f t="shared" si="10"/>
        <v>0</v>
      </c>
      <c r="R30" s="91">
        <f t="shared" si="11"/>
        <v>0</v>
      </c>
    </row>
    <row r="31" spans="1:18" x14ac:dyDescent="0.25">
      <c r="A31" s="72" t="s">
        <v>35</v>
      </c>
      <c r="B31" s="72" t="s">
        <v>36</v>
      </c>
      <c r="C31" s="73"/>
      <c r="D31" s="74">
        <v>0</v>
      </c>
      <c r="E31" s="75">
        <f t="shared" si="6"/>
        <v>0</v>
      </c>
      <c r="F31" s="73"/>
      <c r="G31" s="74">
        <v>0</v>
      </c>
      <c r="H31" s="75">
        <f t="shared" si="7"/>
        <v>0</v>
      </c>
      <c r="I31" s="73"/>
      <c r="J31" s="74">
        <v>0</v>
      </c>
      <c r="K31" s="75">
        <f t="shared" si="8"/>
        <v>0</v>
      </c>
      <c r="L31" s="73"/>
      <c r="M31" s="76">
        <v>0</v>
      </c>
      <c r="N31" s="77">
        <f t="shared" si="9"/>
        <v>0</v>
      </c>
      <c r="O31" s="73"/>
      <c r="P31" s="74">
        <v>0</v>
      </c>
      <c r="Q31" s="75">
        <f t="shared" si="10"/>
        <v>0</v>
      </c>
      <c r="R31" s="91">
        <f t="shared" si="11"/>
        <v>0</v>
      </c>
    </row>
    <row r="32" spans="1:18" x14ac:dyDescent="0.25">
      <c r="A32" s="72" t="s">
        <v>37</v>
      </c>
      <c r="B32" s="72" t="s">
        <v>38</v>
      </c>
      <c r="C32" s="73"/>
      <c r="D32" s="74">
        <v>0</v>
      </c>
      <c r="E32" s="75">
        <f t="shared" si="6"/>
        <v>0</v>
      </c>
      <c r="F32" s="73"/>
      <c r="G32" s="74">
        <v>0</v>
      </c>
      <c r="H32" s="75">
        <f t="shared" si="7"/>
        <v>0</v>
      </c>
      <c r="I32" s="73"/>
      <c r="J32" s="74">
        <v>0</v>
      </c>
      <c r="K32" s="75">
        <f t="shared" si="8"/>
        <v>0</v>
      </c>
      <c r="L32" s="73"/>
      <c r="M32" s="76">
        <v>0</v>
      </c>
      <c r="N32" s="77">
        <f t="shared" si="9"/>
        <v>0</v>
      </c>
      <c r="O32" s="73"/>
      <c r="P32" s="74">
        <v>0</v>
      </c>
      <c r="Q32" s="75">
        <f t="shared" si="10"/>
        <v>0</v>
      </c>
      <c r="R32" s="91">
        <f t="shared" si="11"/>
        <v>0</v>
      </c>
    </row>
    <row r="33" spans="1:18" x14ac:dyDescent="0.25">
      <c r="A33" s="72" t="s">
        <v>39</v>
      </c>
      <c r="B33" s="72" t="s">
        <v>40</v>
      </c>
      <c r="C33" s="73"/>
      <c r="D33" s="74">
        <v>0</v>
      </c>
      <c r="E33" s="75">
        <f t="shared" si="6"/>
        <v>0</v>
      </c>
      <c r="F33" s="73"/>
      <c r="G33" s="74">
        <v>0</v>
      </c>
      <c r="H33" s="75">
        <f t="shared" si="7"/>
        <v>0</v>
      </c>
      <c r="I33" s="73"/>
      <c r="J33" s="74">
        <v>0</v>
      </c>
      <c r="K33" s="75">
        <f t="shared" si="8"/>
        <v>0</v>
      </c>
      <c r="L33" s="73"/>
      <c r="M33" s="76">
        <v>0</v>
      </c>
      <c r="N33" s="77">
        <f t="shared" si="9"/>
        <v>0</v>
      </c>
      <c r="O33" s="73"/>
      <c r="P33" s="74">
        <v>0</v>
      </c>
      <c r="Q33" s="75">
        <f t="shared" si="10"/>
        <v>0</v>
      </c>
      <c r="R33" s="91">
        <f t="shared" si="11"/>
        <v>0</v>
      </c>
    </row>
    <row r="34" spans="1:18" x14ac:dyDescent="0.25">
      <c r="A34" s="78" t="s">
        <v>44</v>
      </c>
      <c r="B34" s="78" t="s">
        <v>41</v>
      </c>
      <c r="C34" s="79"/>
      <c r="D34" s="80">
        <v>0</v>
      </c>
      <c r="E34" s="81">
        <f t="shared" si="6"/>
        <v>0</v>
      </c>
      <c r="F34" s="79"/>
      <c r="G34" s="80">
        <v>0</v>
      </c>
      <c r="H34" s="81">
        <f t="shared" si="7"/>
        <v>0</v>
      </c>
      <c r="I34" s="79"/>
      <c r="J34" s="80">
        <v>0</v>
      </c>
      <c r="K34" s="81">
        <f t="shared" si="8"/>
        <v>0</v>
      </c>
      <c r="L34" s="79"/>
      <c r="M34" s="82">
        <v>0</v>
      </c>
      <c r="N34" s="83">
        <f t="shared" si="9"/>
        <v>0</v>
      </c>
      <c r="O34" s="79"/>
      <c r="P34" s="80">
        <v>0</v>
      </c>
      <c r="Q34" s="81">
        <f t="shared" si="10"/>
        <v>0</v>
      </c>
      <c r="R34" s="92">
        <f t="shared" si="11"/>
        <v>0</v>
      </c>
    </row>
    <row r="35" spans="1:18" x14ac:dyDescent="0.25">
      <c r="A35" s="94" t="s">
        <v>58</v>
      </c>
      <c r="B35" s="97"/>
      <c r="C35" s="93"/>
      <c r="D35" s="94"/>
      <c r="E35" s="44">
        <f>SUM(E13:E34)</f>
        <v>0</v>
      </c>
      <c r="F35" s="93"/>
      <c r="G35" s="94"/>
      <c r="H35" s="44">
        <f>SUM(H13:H34)</f>
        <v>0</v>
      </c>
      <c r="I35" s="93"/>
      <c r="J35" s="94"/>
      <c r="K35" s="44">
        <f>SUM(K13:K34)</f>
        <v>0</v>
      </c>
      <c r="L35" s="93"/>
      <c r="M35" s="94"/>
      <c r="N35" s="44">
        <f>SUM(N13:N34)</f>
        <v>0</v>
      </c>
      <c r="O35" s="93"/>
      <c r="P35" s="94"/>
      <c r="Q35" s="44">
        <f>SUM(Q13:Q34)</f>
        <v>0</v>
      </c>
      <c r="R35" s="89">
        <f>SUM(R13:R34)</f>
        <v>0</v>
      </c>
    </row>
    <row r="36" spans="1:18" x14ac:dyDescent="0.25">
      <c r="A36" s="96" t="s">
        <v>57</v>
      </c>
      <c r="B36" s="98"/>
      <c r="C36" s="95"/>
      <c r="D36" s="96"/>
      <c r="E36" s="43">
        <f>E35+E11</f>
        <v>0</v>
      </c>
      <c r="F36" s="95"/>
      <c r="G36" s="96"/>
      <c r="H36" s="43">
        <f>H35+H11</f>
        <v>0</v>
      </c>
      <c r="I36" s="95"/>
      <c r="J36" s="96"/>
      <c r="K36" s="43">
        <f>K35+K11</f>
        <v>0</v>
      </c>
      <c r="L36" s="95"/>
      <c r="M36" s="96"/>
      <c r="N36" s="43">
        <f>N35+N11</f>
        <v>0</v>
      </c>
      <c r="O36" s="95"/>
      <c r="P36" s="96"/>
      <c r="Q36" s="43">
        <f>Q35+Q11</f>
        <v>0</v>
      </c>
      <c r="R36" s="85">
        <f>R35+R11</f>
        <v>0</v>
      </c>
    </row>
    <row r="37" spans="1:18" x14ac:dyDescent="0.25">
      <c r="A37" s="45"/>
    </row>
    <row r="38" spans="1:18" x14ac:dyDescent="0.25">
      <c r="A38" s="45"/>
    </row>
    <row r="39" spans="1:18" x14ac:dyDescent="0.25">
      <c r="A39" s="45"/>
    </row>
    <row r="40" spans="1:18" x14ac:dyDescent="0.25">
      <c r="A40" s="45"/>
    </row>
    <row r="41" spans="1:18" x14ac:dyDescent="0.25">
      <c r="A41" s="45"/>
    </row>
    <row r="42" spans="1:18" x14ac:dyDescent="0.25">
      <c r="A42" s="45"/>
    </row>
    <row r="43" spans="1:18" x14ac:dyDescent="0.25">
      <c r="A43" s="45"/>
    </row>
    <row r="44" spans="1:18" x14ac:dyDescent="0.25">
      <c r="A44" s="45"/>
    </row>
  </sheetData>
  <sheetProtection password="E27E" sheet="1" objects="1" scenarios="1"/>
  <mergeCells count="19">
    <mergeCell ref="O11:P11"/>
    <mergeCell ref="O35:P35"/>
    <mergeCell ref="O36:P36"/>
    <mergeCell ref="I11:J11"/>
    <mergeCell ref="I35:J35"/>
    <mergeCell ref="I36:J36"/>
    <mergeCell ref="L11:M11"/>
    <mergeCell ref="L35:M35"/>
    <mergeCell ref="L36:M36"/>
    <mergeCell ref="F11:G11"/>
    <mergeCell ref="F35:G35"/>
    <mergeCell ref="F36:G36"/>
    <mergeCell ref="A35:B35"/>
    <mergeCell ref="A36:B36"/>
    <mergeCell ref="A11:B11"/>
    <mergeCell ref="A12:B12"/>
    <mergeCell ref="C11:D11"/>
    <mergeCell ref="C35:D35"/>
    <mergeCell ref="C36:D36"/>
  </mergeCells>
  <pageMargins left="0.7" right="0.7" top="0.75" bottom="0.75" header="0.3" footer="0.3"/>
  <pageSetup scale="92" fitToWidth="0" orientation="portrait" r:id="rId1"/>
  <headerFooter>
    <oddHeader>&amp;C&amp;"-,Bold"Attachment 1 Price Sheet (CATS+ TORFP# E00B6400091)</oddHeader>
  </headerFooter>
  <colBreaks count="4" manualBreakCount="4">
    <brk id="5" max="35" man="1"/>
    <brk id="8" max="1048575" man="1"/>
    <brk id="11" max="1048575" man="1"/>
    <brk id="14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DA0F6AABF23B45BAEB0366EA827EEF" ma:contentTypeVersion="8" ma:contentTypeDescription="Create a new document." ma:contentTypeScope="" ma:versionID="92de7e88ee72e6c6d1d8201c999c921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26c5f59a9acc0b2126156574bda8e1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1F53A36-7623-42AC-815C-4CAA92D52F6B}"/>
</file>

<file path=customXml/itemProps2.xml><?xml version="1.0" encoding="utf-8"?>
<ds:datastoreItem xmlns:ds="http://schemas.openxmlformats.org/officeDocument/2006/customXml" ds:itemID="{A56994E4-4BCB-404A-8F3A-00DE25CA5680}"/>
</file>

<file path=customXml/itemProps3.xml><?xml version="1.0" encoding="utf-8"?>
<ds:datastoreItem xmlns:ds="http://schemas.openxmlformats.org/officeDocument/2006/customXml" ds:itemID="{6001587D-4F97-4DF3-84A2-E3603060EE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Price Sheet</vt:lpstr>
      <vt:lpstr>'Price Sheet'!Print_Titles</vt:lpstr>
    </vt:vector>
  </TitlesOfParts>
  <Company>Comptroller of Maryland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Worksheet in L  Tax Project Resources E00B6400091 IT Mgmt Svcs</dc:title>
  <dc:subject>Worksheet in L  Tax Project Resources E00B6400091 IT Mgmt Svcs</dc:subject>
  <dc:creator>DoIT</dc:creator>
  <cp:keywords>Worksheet in L  Tax Project Resources E00B6400091 IT Mgmt Svcs</cp:keywords>
  <cp:lastModifiedBy>Rodney Baylor</cp:lastModifiedBy>
  <cp:lastPrinted>2016-09-08T16:46:03Z</cp:lastPrinted>
  <dcterms:created xsi:type="dcterms:W3CDTF">2016-09-08T13:14:54Z</dcterms:created>
  <dcterms:modified xsi:type="dcterms:W3CDTF">2016-09-16T12:43:52Z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0x010100B7DA0F6AABF23B45BAEB0366EA827EEF</vt:lpwstr>
  </property>
  <property fmtid="{D5CDD505-2E9C-101B-9397-08002B2CF9AE}" pid="3" name="TemplateUrl">
    <vt:lpwstr/>
  </property>
  <property fmtid="{D5CDD505-2E9C-101B-9397-08002B2CF9AE}" pid="4" name="Order">
    <vt:r8>440900</vt:r8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