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0245" yWindow="165" windowWidth="5145" windowHeight="4950" tabRatio="867" activeTab="1"/>
  </bookViews>
  <sheets>
    <sheet name="Cover Sheet" sheetId="1" r:id="rId1"/>
    <sheet name="Functional Requirements" sheetId="2" r:id="rId2"/>
    <sheet name="Interface Requirements" sheetId="3" r:id="rId3"/>
    <sheet name="Report, Form, Ltr  Requirements" sheetId="4" r:id="rId4"/>
    <sheet name="Non-Functional Requirements" sheetId="5" r:id="rId5"/>
    <sheet name="Appendices" sheetId="6" r:id="rId6"/>
  </sheets>
  <definedNames>
    <definedName name="BA">#REF!</definedName>
    <definedName name="BABackOfficeProcessing">#REF!</definedName>
    <definedName name="BABenefitEnrollment">#REF!</definedName>
    <definedName name="BABenefitsAdministration">#REF!</definedName>
    <definedName name="BACustomerService">#REF!</definedName>
    <definedName name="BAEmployeeBenefitManagement">#REF!</definedName>
    <definedName name="BAEmployeeSelfService">#REF!</definedName>
    <definedName name="BAInvoicingLockboxReceivables">#REF!</definedName>
    <definedName name="BANonSPSEmployeeMaintenance">#REF!</definedName>
    <definedName name="CS">#REF!</definedName>
    <definedName name="CSAnnualSalaryReviewPayPlanAmendments">#REF!</definedName>
    <definedName name="CSBonusRelatedtoJobCodeAttributes">#REF!</definedName>
    <definedName name="CSJobCodesandSalaryPlans">#REF!</definedName>
    <definedName name="CSMassChanges">#REF!</definedName>
    <definedName name="CSPositionManagement">#REF!</definedName>
    <definedName name="Customer_Service_Call_Center">#REF!</definedName>
    <definedName name="EE">#REF!</definedName>
    <definedName name="EEAgencyComplianceReviews">#REF!</definedName>
    <definedName name="EEAnnualStatewideEEOReporting">#REF!</definedName>
    <definedName name="EEDiscriminationCompliantsAppeals">#REF!</definedName>
    <definedName name="EEReasonableAccommodations">#REF!</definedName>
    <definedName name="EEWhistleblowerComplaints">#REF!</definedName>
    <definedName name="ER">#REF!</definedName>
    <definedName name="ERDisplinaryActions">#REF!</definedName>
    <definedName name="EREAP">#REF!</definedName>
    <definedName name="ERGrievanceProcessing">#REF!</definedName>
    <definedName name="ERLaborRelations">#REF!</definedName>
    <definedName name="MS">#REF!</definedName>
    <definedName name="MSDrugTesting">#REF!</definedName>
    <definedName name="MSEmployeetoEmployeeLeaveDonation">#REF!</definedName>
    <definedName name="MSLeaveBank">#REF!</definedName>
    <definedName name="MSLeaveBankEmployeetoEmployeeAppeals">#REF!</definedName>
    <definedName name="MSStateMedicalDirectorReferrals">#REF!</definedName>
    <definedName name="NameLookup">#REF!</definedName>
    <definedName name="NF">#REF!</definedName>
    <definedName name="PC">#REF!</definedName>
    <definedName name="PCBackOfficePositionMaintenance">#REF!</definedName>
    <definedName name="PCManagementofPositionControlPINs">#REF!</definedName>
    <definedName name="PCPINCreation">#REF!</definedName>
    <definedName name="PCPositionControl">#REF!</definedName>
    <definedName name="PE">#REF!</definedName>
    <definedName name="PEProbationaryPerformanceEvaluations">#REF!</definedName>
    <definedName name="_xlnm.Print_Area" localSheetId="5">'Appendices'!$A$1:$B$7</definedName>
    <definedName name="_xlnm.Print_Area" localSheetId="0">'Cover Sheet'!$A$1:$P$46</definedName>
    <definedName name="_xlnm.Print_Area" localSheetId="1">'Functional Requirements'!$B$1:$J$560</definedName>
    <definedName name="_xlnm.Print_Area" localSheetId="2">'Interface Requirements'!$B$1:$M$58</definedName>
    <definedName name="_xlnm.Print_Area" localSheetId="4">'Non-Functional Requirements'!$B$1:$J$11</definedName>
    <definedName name="_xlnm.Print_Area" localSheetId="3">'Report, Form, Ltr  Requirements'!$B$1:$J$67</definedName>
    <definedName name="_xlnm.Print_Titles" localSheetId="5">'Appendices'!$1:$1</definedName>
    <definedName name="_xlnm.Print_Titles" localSheetId="1">'Functional Requirements'!$5:$7</definedName>
    <definedName name="_xlnm.Print_Titles" localSheetId="2">'Interface Requirements'!$1:$7</definedName>
    <definedName name="_xlnm.Print_Titles" localSheetId="4">'Non-Functional Requirements'!$5:$7</definedName>
    <definedName name="_xlnm.Print_Titles" localSheetId="3">'Report, Form, Ltr  Requirements'!$5:$7</definedName>
    <definedName name="PS" localSheetId="2">#REF!</definedName>
    <definedName name="PS">#REF!</definedName>
    <definedName name="PSDataChange" localSheetId="2">#REF!</definedName>
    <definedName name="PSDataChange">#REF!</definedName>
    <definedName name="PSDemotion">#REF!</definedName>
    <definedName name="PSHiresandRehires">#REF!</definedName>
    <definedName name="PSPromotion">#REF!</definedName>
    <definedName name="PSSalaryAdjustments">#REF!</definedName>
    <definedName name="PSTermination">#REF!</definedName>
    <definedName name="PSTransfer">#REF!</definedName>
    <definedName name="RE">#REF!</definedName>
    <definedName name="REApplicantAccount">#REF!</definedName>
    <definedName name="REApplicantPortal">#REF!</definedName>
    <definedName name="REApplicantProfile">#REF!</definedName>
    <definedName name="REApplicantTracking">#REF!</definedName>
    <definedName name="REApplication">#REF!</definedName>
    <definedName name="REEligibleListReporting">#REF!</definedName>
    <definedName name="REExaminationandScoring">#REF!</definedName>
    <definedName name="REGeneral">#REF!</definedName>
    <definedName name="REInterviewSelection">#REF!</definedName>
    <definedName name="REJobPosting">#REF!</definedName>
    <definedName name="REJobRequisition">#REF!</definedName>
    <definedName name="RERecruitmentPackage">#REF!</definedName>
    <definedName name="REScreeningChecklist">#REF!</definedName>
    <definedName name="RETestConstruction">#REF!</definedName>
    <definedName name="REWorkflow">#REF!</definedName>
    <definedName name="TACourseRegistration">#REF!</definedName>
    <definedName name="TAOnlineEvaluationsTests">#REF!</definedName>
    <definedName name="TATrackEmployeeTraining">#REF!</definedName>
    <definedName name="TBA">#REF!</definedName>
    <definedName name="TK">#REF!</definedName>
    <definedName name="TR">#REF!</definedName>
    <definedName name="ValidCategory">#REF!</definedName>
    <definedName name="ValidFuncCodes">#REF!</definedName>
    <definedName name="Z_A63ECAD1_74E8_42FC_AB0D_32F2C9CC6E8F_.wvu.Cols" localSheetId="1" hidden="1">'Functional Requirements'!$A:$A,'Functional Requirements'!#REF!</definedName>
    <definedName name="Z_A63ECAD1_74E8_42FC_AB0D_32F2C9CC6E8F_.wvu.Cols" localSheetId="2" hidden="1">'Interface Requirements'!$A:$A,'Interface Requirements'!#REF!</definedName>
    <definedName name="Z_A63ECAD1_74E8_42FC_AB0D_32F2C9CC6E8F_.wvu.Cols" localSheetId="4" hidden="1">'Non-Functional Requirements'!$A:$A,'Non-Functional Requirements'!#REF!,'Non-Functional Requirements'!#REF!</definedName>
    <definedName name="Z_A63ECAD1_74E8_42FC_AB0D_32F2C9CC6E8F_.wvu.Cols" localSheetId="3" hidden="1">'Report, Form, Ltr  Requirements'!$A:$A,'Report, Form, Ltr  Requirements'!#REF!</definedName>
    <definedName name="Z_A63ECAD1_74E8_42FC_AB0D_32F2C9CC6E8F_.wvu.FilterData" localSheetId="1" hidden="1">'Functional Requirements'!$A$7:$HR$570</definedName>
    <definedName name="Z_A63ECAD1_74E8_42FC_AB0D_32F2C9CC6E8F_.wvu.FilterData" localSheetId="2" hidden="1">'Interface Requirements'!$A$7:$M$78</definedName>
    <definedName name="Z_A63ECAD1_74E8_42FC_AB0D_32F2C9CC6E8F_.wvu.FilterData" localSheetId="4" hidden="1">'Non-Functional Requirements'!$7:$19</definedName>
    <definedName name="Z_A63ECAD1_74E8_42FC_AB0D_32F2C9CC6E8F_.wvu.FilterData" localSheetId="3" hidden="1">'Report, Form, Ltr  Requirements'!$A$7:$J$70</definedName>
    <definedName name="Z_A63ECAD1_74E8_42FC_AB0D_32F2C9CC6E8F_.wvu.PrintArea" localSheetId="5" hidden="1">'Appendices'!$A$1:$B$7</definedName>
    <definedName name="Z_A63ECAD1_74E8_42FC_AB0D_32F2C9CC6E8F_.wvu.PrintArea" localSheetId="1" hidden="1">'Functional Requirements'!$A$6:$G$560</definedName>
    <definedName name="Z_A63ECAD1_74E8_42FC_AB0D_32F2C9CC6E8F_.wvu.PrintArea" localSheetId="2" hidden="1">'Interface Requirements'!$A$6:$J$58</definedName>
    <definedName name="Z_A63ECAD1_74E8_42FC_AB0D_32F2C9CC6E8F_.wvu.PrintArea" localSheetId="4" hidden="1">'Non-Functional Requirements'!$B$6:$G$10</definedName>
    <definedName name="Z_A63ECAD1_74E8_42FC_AB0D_32F2C9CC6E8F_.wvu.PrintArea" localSheetId="3" hidden="1">'Report, Form, Ltr  Requirements'!$A$6:$G$67</definedName>
    <definedName name="Z_A63ECAD1_74E8_42FC_AB0D_32F2C9CC6E8F_.wvu.PrintTitles" localSheetId="5" hidden="1">'Appendices'!$1:$1</definedName>
    <definedName name="Z_A63ECAD1_74E8_42FC_AB0D_32F2C9CC6E8F_.wvu.PrintTitles" localSheetId="1" hidden="1">'Functional Requirements'!$6:$7</definedName>
    <definedName name="Z_A63ECAD1_74E8_42FC_AB0D_32F2C9CC6E8F_.wvu.PrintTitles" localSheetId="2" hidden="1">'Interface Requirements'!$6:$7</definedName>
    <definedName name="Z_A63ECAD1_74E8_42FC_AB0D_32F2C9CC6E8F_.wvu.PrintTitles" localSheetId="4" hidden="1">'Non-Functional Requirements'!$7:$7</definedName>
    <definedName name="Z_A63ECAD1_74E8_42FC_AB0D_32F2C9CC6E8F_.wvu.PrintTitles" localSheetId="3" hidden="1">'Report, Form, Ltr  Requirements'!$6:$7</definedName>
  </definedNames>
  <calcPr fullCalcOnLoad="1"/>
</workbook>
</file>

<file path=xl/sharedStrings.xml><?xml version="1.0" encoding="utf-8"?>
<sst xmlns="http://schemas.openxmlformats.org/spreadsheetml/2006/main" count="3574" uniqueCount="821">
  <si>
    <t>The system shall provide the capability to view-current and historical data (Employee current data, benefits enrollment history, and rate history).</t>
  </si>
  <si>
    <t>The system shall provide the capability for Benefit Participants to select one of the following reasons to remove Spouse:
- Divorce
- Limited Divorce
- Legal Separation
- Death
- Other Coverage</t>
  </si>
  <si>
    <t>The system shall require the following data elements if 'Enrollment in Other Insurance' = Yes:
-Individual(s) covered
-Name of insurance company
-Policy number
-Effective Date of Other Coverage</t>
  </si>
  <si>
    <t>The system shall display on-screen notification for Benefit Participants to complete and submit 'Statement of Health' for Child(ren) Life Insurance to Third Party vendor based on pre-defined rules.</t>
  </si>
  <si>
    <t>The system shall provide the capability to 'Elect' coverage for Dental plans</t>
  </si>
  <si>
    <t>The system shall provide the capability to 'Waive' coverage for Dental plan</t>
  </si>
  <si>
    <t>The system shall provide the capability to 'Elect' coverage for Employee Life Insurance plan</t>
  </si>
  <si>
    <t>The system shall provide the Benefit Participant the capability to update the  following Personal Data fields if defaulted information is incorrect:
- Employee Name
- Employee Address
- Employee Marital Status</t>
  </si>
  <si>
    <t>The system shall provide the capability to indicate whether a participant has other insurance.</t>
  </si>
  <si>
    <t>The system shall provide the following four (4) Main Sections for Benefits Participants to complete Open Enrollment:
- View/Modify Benefit Participant Demographics Data
- View/Modify Dependent and Beneficiary Demographic Data
- View/Modify Open Enrollment Selection
- View/Modify Additional Health Coverage and Electronic Signature Online</t>
  </si>
  <si>
    <r>
      <t xml:space="preserve">The system shall provide the capability for Users to identify </t>
    </r>
    <r>
      <rPr>
        <b/>
        <u val="single"/>
        <sz val="8"/>
        <rFont val="Arial"/>
        <family val="2"/>
      </rPr>
      <t xml:space="preserve">Customer Service Ticket Details.  </t>
    </r>
    <r>
      <rPr>
        <sz val="8"/>
        <rFont val="Arial"/>
        <family val="2"/>
      </rPr>
      <t xml:space="preserve">The report shall be generated based on a group of customer service tickets or an individual customer service ticket.  </t>
    </r>
  </si>
  <si>
    <t>Customer Service Metrics</t>
  </si>
  <si>
    <r>
      <t xml:space="preserve">The system shall provide a reports that illustrate </t>
    </r>
    <r>
      <rPr>
        <b/>
        <u val="single"/>
        <sz val="8"/>
        <rFont val="Arial"/>
        <family val="2"/>
      </rPr>
      <t>Customer Service Call Center Metrics.</t>
    </r>
    <r>
      <rPr>
        <b/>
        <sz val="8"/>
        <rFont val="Arial"/>
        <family val="2"/>
      </rPr>
      <t xml:space="preserve">  </t>
    </r>
    <r>
      <rPr>
        <sz val="8"/>
        <rFont val="Arial"/>
        <family val="2"/>
      </rPr>
      <t>The report shall include the following data elements: 
-tickets opened
-tickets closed
-tickets by status
-tickets by customer service team member
-average time to close ticket</t>
    </r>
  </si>
  <si>
    <t>Invoicing and Lockbox Receivables</t>
  </si>
  <si>
    <r>
      <t xml:space="preserve">The system shall provide a </t>
    </r>
    <r>
      <rPr>
        <b/>
        <u val="single"/>
        <sz val="8"/>
        <rFont val="Arial"/>
        <family val="2"/>
      </rPr>
      <t xml:space="preserve">Receivable Aging Report </t>
    </r>
    <r>
      <rPr>
        <sz val="8"/>
        <rFont val="Arial"/>
        <family val="2"/>
      </rPr>
      <t>available for on-demand generation.</t>
    </r>
  </si>
  <si>
    <t>Invoice</t>
  </si>
  <si>
    <r>
      <t xml:space="preserve">The system shall provide a </t>
    </r>
    <r>
      <rPr>
        <b/>
        <u val="single"/>
        <sz val="8"/>
        <rFont val="Arial"/>
        <family val="2"/>
      </rPr>
      <t>Invoice Details Reports</t>
    </r>
    <r>
      <rPr>
        <sz val="8"/>
        <rFont val="Arial"/>
        <family val="2"/>
      </rPr>
      <t xml:space="preserve"> available for on-demand generation.</t>
    </r>
  </si>
  <si>
    <r>
      <t>The system shall provide</t>
    </r>
    <r>
      <rPr>
        <b/>
        <u val="single"/>
        <sz val="8"/>
        <rFont val="Arial"/>
        <family val="2"/>
      </rPr>
      <t xml:space="preserve"> Lockbox Details Reports</t>
    </r>
    <r>
      <rPr>
        <sz val="8"/>
        <rFont val="Arial"/>
        <family val="2"/>
      </rPr>
      <t xml:space="preserve"> available for on-demand generation.</t>
    </r>
  </si>
  <si>
    <t>Back Office Processing</t>
  </si>
  <si>
    <t>Benefit Cancellation</t>
  </si>
  <si>
    <r>
      <t xml:space="preserve">The system shall have provide the capability for Users to  generate a report that identifies </t>
    </r>
    <r>
      <rPr>
        <b/>
        <u val="single"/>
        <sz val="8"/>
        <rFont val="Arial"/>
        <family val="2"/>
      </rPr>
      <t>Cancelled Benefit Participants Coverage Report</t>
    </r>
    <r>
      <rPr>
        <sz val="8"/>
        <rFont val="Arial"/>
        <family val="2"/>
      </rPr>
      <t xml:space="preserve">.  The report shall include the following data elements: 
-Employee ID
-Employee Name
-Current Benefits Coverage End Date
-Current Benefits Elections
-Covered Dependents       </t>
    </r>
  </si>
  <si>
    <r>
      <t xml:space="preserve">The system shall have provide the capability for Users to  generate a report that identifies </t>
    </r>
    <r>
      <rPr>
        <b/>
        <u val="single"/>
        <sz val="8"/>
        <rFont val="Arial"/>
        <family val="2"/>
      </rPr>
      <t xml:space="preserve">Terminated Benefit Participants Coverage Report.  </t>
    </r>
    <r>
      <rPr>
        <sz val="8"/>
        <rFont val="Arial"/>
        <family val="2"/>
      </rPr>
      <t xml:space="preserve">The report shall include the following data elements: 
-Employee ID
-Employee Name
-Termination Reason
-Last Day Worked
-Current Benefits Elections
-Current Benefits Coverage End Date
-Covered Dependents   </t>
    </r>
  </si>
  <si>
    <r>
      <t xml:space="preserve">The system shall provide a report that identifies </t>
    </r>
    <r>
      <rPr>
        <b/>
        <u val="single"/>
        <sz val="8"/>
        <rFont val="Arial"/>
        <family val="2"/>
      </rPr>
      <t>COBRA eligible Individuals</t>
    </r>
    <r>
      <rPr>
        <sz val="8"/>
        <rFont val="Arial"/>
        <family val="2"/>
      </rPr>
      <t>.  The report shall include  the following data elements:
-Employee ID
-Employee Name
-Termination Reason
-Current Coverage End Date
-Dependents Name
-COBRA Expiration dates</t>
    </r>
  </si>
  <si>
    <t>To Be Completed by Vendor</t>
  </si>
  <si>
    <t>The system shall default 'Employee Life Insurance Coverage' to 'Waived' until pre-defined approval process is completed.</t>
  </si>
  <si>
    <t>The system shall default 'Dependent Life Insurance Coverage' to 'Waived' until pre-defined approval process is completed.</t>
  </si>
  <si>
    <t>The system shall require an effective date for all benefit events transactions</t>
  </si>
  <si>
    <t>Employee Benefit Management</t>
  </si>
  <si>
    <t xml:space="preserve">The system shall provide DBM EBD users the capability to review and approve Dependent or Marital Status change requests.
</t>
  </si>
  <si>
    <t>The system shall provide the capability to generate a denial letter based on the denial reason valid value.</t>
  </si>
  <si>
    <t>The system shall provide COBRA Extensions when the qualifying event is Total and Permanent Disability of the Employee or Retiree (as defined by the Social Security Act) within the first 60 days of COBRA coverage.</t>
  </si>
  <si>
    <r>
      <t xml:space="preserve">The system shall provide the capability for Users to identify </t>
    </r>
    <r>
      <rPr>
        <b/>
        <u val="single"/>
        <sz val="8"/>
        <color indexed="8"/>
        <rFont val="Arial"/>
        <family val="2"/>
      </rPr>
      <t>Open Enrollment Event Status in 'Election Error' Report</t>
    </r>
  </si>
  <si>
    <r>
      <t xml:space="preserve">The system shall provide the capability for Users to identify </t>
    </r>
    <r>
      <rPr>
        <b/>
        <u val="single"/>
        <sz val="8"/>
        <color indexed="8"/>
        <rFont val="Arial"/>
        <family val="2"/>
      </rPr>
      <t>Open Enrollment Event Status in 'Entered' Report</t>
    </r>
  </si>
  <si>
    <t>The system shall allow Users to modify Benefit Enrollment elections until the last day of the established deadline for completing enrollment.</t>
  </si>
  <si>
    <t>The system shall require the selection of one of the following values for Dependent SSN:
- A valid SSN
-Not a U.S. Citizen
-Newborn Awaiting SSN</t>
  </si>
  <si>
    <t>The system shall provide the capability to select Dependents 'Gender' from one of the following list of valid values: 
-Male
-Female</t>
  </si>
  <si>
    <t>The system shall include the benefit termination in the interface file as soon as the Effective Date matches the system date</t>
  </si>
  <si>
    <t>Retirement Agency</t>
  </si>
  <si>
    <t>Retirement</t>
  </si>
  <si>
    <t>The system shall determine if the participant owes any additional health benefit premium to provide coverage thru the last day of the month.</t>
  </si>
  <si>
    <t xml:space="preserve">The system shall provide ORP Allocation Metrics Report.  This report shall identify the number of ORP Retiree applications entered during a user specified period of time along with metrics identifying how many were identified as eligible vs non-eligible by Agency.  </t>
  </si>
  <si>
    <t>The system shall provide the capability for Users to select one of the following valid values for Marital Status:
-Single
-Married
-Divorced
-Limited Divorced/Legally Separated</t>
  </si>
  <si>
    <t>The system shall identify the Special Retiree obligations that are 15 days outstanding on the 16th day of the month.</t>
  </si>
  <si>
    <t>The system shall automatically end benefit coverage for Non SPS Employee for Personnel Transactions = Termination</t>
  </si>
  <si>
    <t xml:space="preserve">The system shall provide the capability for Benefit Participants to capture and maintain the following dependent data elements:  
-Last Name
-First Name
-Middle Initial
-Gender
-Date of Birth
-Relationship
-Social Security Number (SSN)
-Medicare Number
-Medicare Part A Effective Date
-Medicare Part B Effective Date
-Medicare Part D Effective Date
-Medicare Due to Disability
-Medicare Due to Age
-Dependent Type
</t>
  </si>
  <si>
    <t xml:space="preserve">The system shall provide the capability for Benefit Participants to capture and maintain the following beneficiary data elements:  
-Last Name
-First Name
-Middle Initial
-Gender
-Date of Birth
-Relationship
-Social Security Number (SSN)
-Dependent Type
</t>
  </si>
  <si>
    <t>The system shall mark Eligibility Box 6 = Yes if 
- MSRPS Retirement Type = Deferred
AND
- MSRPS Retirement-Years of Creditable Service is at least 16 years</t>
  </si>
  <si>
    <r>
      <t>The system shall provide the capability for Users to identify</t>
    </r>
    <r>
      <rPr>
        <b/>
        <u val="single"/>
        <sz val="8"/>
        <color indexed="8"/>
        <rFont val="Arial"/>
        <family val="2"/>
      </rPr>
      <t xml:space="preserve"> Newly enrolled benefit participants and dependents to health benefits Report.</t>
    </r>
    <r>
      <rPr>
        <sz val="8"/>
        <color indexed="8"/>
        <rFont val="Arial"/>
        <family val="2"/>
      </rPr>
      <t xml:space="preserve">  This report shall include the following data elements:
- Employee Name
- Benefit Type
- Benefit Plan
- Benefit Coverage
- Enrolled Dependents</t>
    </r>
  </si>
  <si>
    <t>COBRA Rights</t>
  </si>
  <si>
    <r>
      <t>The system shall generate</t>
    </r>
    <r>
      <rPr>
        <b/>
        <u val="single"/>
        <sz val="8"/>
        <rFont val="Arial"/>
        <family val="2"/>
      </rPr>
      <t xml:space="preserve"> Initial Notice of COBRA Rights </t>
    </r>
    <r>
      <rPr>
        <sz val="8"/>
        <rFont val="Arial"/>
        <family val="2"/>
      </rPr>
      <t>for newly enrolled benefit participants and/or dependents in health benefits.</t>
    </r>
  </si>
  <si>
    <t>Module(s)/
Sub-module(s)
Required</t>
  </si>
  <si>
    <t>Comments</t>
  </si>
  <si>
    <t>Response</t>
  </si>
  <si>
    <t>Vendor Responses:</t>
  </si>
  <si>
    <t>OB - Out of Box
CW - Configuration with Cost
CO - Configuration without Cost
CB - Candidate for BPR</t>
  </si>
  <si>
    <t>RT - Reporting Tool
TP - Third Party
NM - Not Met
FR - Future Release</t>
  </si>
  <si>
    <t>UC - Customization with Cost
UO - Customization without Cost</t>
  </si>
  <si>
    <r>
      <t xml:space="preserve">The system shall provide the Agency HR Coordinator, Agency Benefits Coordinator and DBM EBD Direct Pay/Satellite users the capability to run reports on </t>
    </r>
    <r>
      <rPr>
        <b/>
        <u val="single"/>
        <sz val="8"/>
        <rFont val="Arial"/>
        <family val="2"/>
      </rPr>
      <t>Employees on a Leave of Absence</t>
    </r>
    <r>
      <rPr>
        <sz val="8"/>
        <rFont val="Arial"/>
        <family val="2"/>
      </rPr>
      <t xml:space="preserve"> with their return date and status of their health benefits coverage while on leave.</t>
    </r>
  </si>
  <si>
    <t>The system shall allow benefit participant to view full SSN.</t>
  </si>
  <si>
    <t>The system shall provide the capability to display eligible dependents to enroll in the Dependent Life Insurance plan based on the designated dependent relationship.</t>
  </si>
  <si>
    <t>The system shall provide the capability to 'Elect' coverage for Dependent Life Insurance plan</t>
  </si>
  <si>
    <t>The system shall provide the capability to 'Waive' coverage for Dependent Life Insurance plan</t>
  </si>
  <si>
    <r>
      <t xml:space="preserve">The system shall provide a report that identifies </t>
    </r>
    <r>
      <rPr>
        <b/>
        <u val="single"/>
        <sz val="8"/>
        <rFont val="Arial"/>
        <family val="2"/>
      </rPr>
      <t>COBRA Eligible Benefit Events</t>
    </r>
    <r>
      <rPr>
        <sz val="8"/>
        <rFont val="Arial"/>
        <family val="2"/>
      </rPr>
      <t xml:space="preserve">.  This report shall  include the following data elements:
-Employee ID
-Employee Name
-Dependent Name
-Benefit Event
-Current Benefit Plan Election
-Covered Dependents
-Coverage End Date
  </t>
    </r>
  </si>
  <si>
    <r>
      <t xml:space="preserve">The system should provide a report </t>
    </r>
    <r>
      <rPr>
        <b/>
        <u val="single"/>
        <sz val="8"/>
        <rFont val="Arial"/>
        <family val="2"/>
      </rPr>
      <t>Listing COBRA Participants</t>
    </r>
    <r>
      <rPr>
        <sz val="8"/>
        <rFont val="Arial"/>
        <family val="2"/>
      </rPr>
      <t>.  The report shall include the following data elements:
-Employee ID
-Employee Name
-Dependents Name
-Benefit Plan Election
-Coverage begin dates
-YTD Payments</t>
    </r>
  </si>
  <si>
    <t>Deduction Reconciliation</t>
  </si>
  <si>
    <r>
      <t xml:space="preserve">The system shall  provide the capability for Users to generate a report to identify </t>
    </r>
    <r>
      <rPr>
        <b/>
        <u val="single"/>
        <sz val="8"/>
        <rFont val="Arial"/>
        <family val="2"/>
      </rPr>
      <t>Employees with a No Pay invoice</t>
    </r>
    <r>
      <rPr>
        <sz val="8"/>
        <rFont val="Arial"/>
        <family val="2"/>
      </rPr>
      <t xml:space="preserve">.  This report shall identify employees who have had at least three (3) consecutive pay periods with a No Pay invoice.  The report shall include the following data elements:
-Employee ID
-Employee Name
-Employee SSN
-Benefit Plan
-Coverage Begin Date
-Amount Due  </t>
    </r>
  </si>
  <si>
    <t>The system shall provide a report that identifies Benefit Participants Deduction Difference.  The report shall be generated based on user-specified payroll cycles for a particular Employee and Agency with the following data:
-Employee ID
-Employee Name
-Agency
-Scheduled Deductions
-Actual Deduction Taken
-Actual Deduction Difference</t>
  </si>
  <si>
    <t>The system shall require the Benefit Participant to acknowledge the accuracy of the following personal data fields:
- Employee Address
- Employee Phone Numbers
- Employee Marital Status</t>
  </si>
  <si>
    <t>The system shall provide the following valid values for Marital Status:
- Single
- Married
- Limited Divorce/Legally Separated
- Widowed</t>
  </si>
  <si>
    <t>Appendix Description</t>
  </si>
  <si>
    <t>Appendix</t>
  </si>
  <si>
    <t>Appendix Link</t>
  </si>
  <si>
    <t>Data</t>
  </si>
  <si>
    <t>Security</t>
  </si>
  <si>
    <t>Requirement Description</t>
  </si>
  <si>
    <t>The system shall print the COBRA cover letter for each participant that identifies the COBRA Eligibility Date along with the enrollment window of 63 days if the individual does qualifies for COBRA coverage</t>
  </si>
  <si>
    <t>The system shall flag individual as COBRA eligible based on pre-defined business rule with the following data:
- COBRA Eligible (Y/N)
- Eligibility Expiration Date (63 days from the date of COBRA Letter)</t>
  </si>
  <si>
    <t>The system shall provide the capability for Users to Administer COBRA.</t>
  </si>
  <si>
    <t>Event Maintenance-COBRA</t>
  </si>
  <si>
    <t xml:space="preserve">The system shall provide the capability for the Benefit Participant to indicate by selecting the following valid values if the dependent is 'Married':
- Yes
- No    </t>
  </si>
  <si>
    <t>The system shall provide the capability for Benefits Participant to  submit questions and inquiry on-line around the clock</t>
  </si>
  <si>
    <t>The system shall provide the capability to periodically run a process to identify dependents turning 26 in the next 3 months from the run date.</t>
  </si>
  <si>
    <t>The system shall provide Users the capability to modify the LOA personnel transaction reason not as Military or OJI.</t>
  </si>
  <si>
    <t>The system shall provide the capability for employees to receive State subsidy while on FMLA - LOA while the participant is receiving pay due to leave accrual or leave bank.</t>
  </si>
  <si>
    <t>The system shall provide the capability for employees who exhaust leave accrual or leave bank the capability to pay their portion of coverage while on FMLA - LOA.</t>
  </si>
  <si>
    <t xml:space="preserve">The system shall provide the capability to update employee  status if returning from leave of absence.  </t>
  </si>
  <si>
    <t>The system shall provide Users the capability to update the employee's expected return date.</t>
  </si>
  <si>
    <t>The system shall display a "Not Eligible for Benefit Portal Access" message to Self-Service Users who are not benefit eligible.</t>
  </si>
  <si>
    <t>The system shall provide the capability for Benefit Participants to reset their benefit portal passwords.</t>
  </si>
  <si>
    <t>The system shall provide the capability to validate benefits eligibility based upon pre-defined Participant Affiliations and Status.</t>
  </si>
  <si>
    <t>The system shall display the available benefit programs based upon Participant Status and corresponding Participant Affiliation.</t>
  </si>
  <si>
    <t>The system shall provide the capability for the User to capture the 'Expiration of Disability' data element.</t>
  </si>
  <si>
    <t>The system shall provide the capability to make employee benefits elections online.</t>
  </si>
  <si>
    <t>The system shall calculate an ORP Retiree Subsidy that includes:
- a Retiree Subsidy
AND
- a Dependent Subsidy</t>
  </si>
  <si>
    <t xml:space="preserve">The system shall provide the ability for the User to 'Approve' or 'Deny' benefit self-service transactions. </t>
  </si>
  <si>
    <t>The system shall validate that Dependent 'Date of Birth' is &lt;= current date.</t>
  </si>
  <si>
    <t>Appendix BA.1</t>
  </si>
  <si>
    <t>Appendix BA.2</t>
  </si>
  <si>
    <t>Appendix BA.3</t>
  </si>
  <si>
    <t>Appendix BA.4</t>
  </si>
  <si>
    <t>Appendix BA.5</t>
  </si>
  <si>
    <t>Appendix BA.6</t>
  </si>
  <si>
    <t>Appendix BA.7</t>
  </si>
  <si>
    <t>Appendix BA.8</t>
  </si>
  <si>
    <t>Appendix BA.9</t>
  </si>
  <si>
    <t>Appendix BA.10</t>
  </si>
  <si>
    <t>State of Maryland Affidavit of Status for Dependent Children Form</t>
  </si>
  <si>
    <t>Affidavit for Dependent Children</t>
  </si>
  <si>
    <t>The system shall provide the capability for Users to identify Benefit Elections in 'Election Error'.</t>
  </si>
  <si>
    <t>Event Maintenance</t>
  </si>
  <si>
    <t>The system shall display the coverage level for the following benefit plans based on enrolled Participants and Dependents:
- Medical 
- Prescription
- Dental</t>
  </si>
  <si>
    <r>
      <t xml:space="preserve">The system shall provide a report that of </t>
    </r>
    <r>
      <rPr>
        <b/>
        <u val="single"/>
        <sz val="8"/>
        <rFont val="Arial"/>
        <family val="2"/>
      </rPr>
      <t>Satellite Benefit Participants</t>
    </r>
    <r>
      <rPr>
        <sz val="8"/>
        <rFont val="Arial"/>
        <family val="2"/>
      </rPr>
      <t xml:space="preserve">.  The report shall be generated by user defined date range and shall include the following data:  
-Agency
-Employee ID
-Employee Name
-Employee SSN
-Current Benefit Plan Election
-Coverage Begin Date
-Dependents </t>
    </r>
  </si>
  <si>
    <r>
      <t xml:space="preserve">The system shall provide a report Total </t>
    </r>
    <r>
      <rPr>
        <b/>
        <u val="single"/>
        <sz val="8"/>
        <rFont val="Arial"/>
        <family val="2"/>
      </rPr>
      <t>Enrolled Benefit Participants by Plan</t>
    </r>
    <r>
      <rPr>
        <sz val="8"/>
        <rFont val="Arial"/>
        <family val="2"/>
      </rPr>
      <t xml:space="preserve">.  This report shall provide the capability to generate based on Source + Employee Benefit Member Type and user specified date range.  The report shall include the following data:
-Agency 
-Total Number of Benefit Participants enrolled in each benefit plan/coverage level combination.  </t>
    </r>
  </si>
  <si>
    <r>
      <t xml:space="preserve">The system shall provide a report that that identifies </t>
    </r>
    <r>
      <rPr>
        <b/>
        <u val="single"/>
        <sz val="8"/>
        <rFont val="Arial"/>
        <family val="2"/>
      </rPr>
      <t>Total Number of Benefit Participants.</t>
    </r>
    <r>
      <rPr>
        <sz val="8"/>
        <rFont val="Arial"/>
        <family val="2"/>
      </rPr>
      <t xml:space="preserve">  The report shall have the capability to be generated by user specified date range.  The report shall be sorted by Benefit Member Type and include the following data:
-Employee ID
-Employee Name
-Current Benefit plan Enrollment 
-Total premium 
-Total Capitation Fee associated with the enrollment count. </t>
    </r>
  </si>
  <si>
    <t xml:space="preserve">The system will identify the benefit participants whose benefits qualify for cancellation on a daily basis.  </t>
  </si>
  <si>
    <t>The system shall require for all benefit participants, the Benefits Termination Effective Date to be the last date of the month in which the employee terminates</t>
  </si>
  <si>
    <t>The system shall send a work list notification for designated Users to send COBRA materials if the individual qualifies for COBRA coverage</t>
  </si>
  <si>
    <t>The system shall generate an Excel file to include the claims that do not pass validation during the claims comparison process.</t>
  </si>
  <si>
    <t>The system shall enable the 18 months to be extended to 29 months at increased premiums equal to 150%  for the additional 11 months.
- Total and Permanent Disability of the employee or retiree (as defined by the Social Security Act) within the first 60 days of COBRA coverage</t>
  </si>
  <si>
    <t>The system shall display total % of allocation assigned to each beneficiary for the following AD&amp;D plans:
- Individual
- Family</t>
  </si>
  <si>
    <t>The system shall provide the capability for the Benefit Participant to select at least one of the following valid values to identify the dependent relationship:
- Dependent is my biological child                                                                                                                                                                                    - Dependent is my adopted child or a child placed with me for adoption                                                                                                                                                                                                    - Dependent is my stepchild                                                                                                                                                                                              - Dependent is my grandchild                                                                                                                                                                                                - Dependent is my step-grandchild                                                                                                                                                                                                                                                            - Dependent permanently resides with me and I am his/her testamentary or court appointed guardian for a non-temporary guardianship of not less than 12 months
- Dependent is related to me by blood and/or marriage, 
permanently resides with me and I provide his/her sole support</t>
  </si>
  <si>
    <t>The system shall validate that pre-defined benefits eligibility have been met to allow the benefit elections to be 'submitted' by the Benefits Participants.</t>
  </si>
  <si>
    <t>The system shall ensure the Coverage Amount does not exceed 50% of the Employee Life Insurance Coverage Amount or $150,000, whichever is lower.</t>
  </si>
  <si>
    <t>The system shall validate that Dependent Child(ren) is less than 25 years old to be eligible for Child(ren) Life Insurance plan.</t>
  </si>
  <si>
    <t>The system shall allow Employee Life Insurance coverage in increments of $10,000 up to $200,000 for Public Safety Employees who perform one of the following duties below as part of their job:
- Scuba Dive
- Fly in/or pilot helicopters</t>
  </si>
  <si>
    <t>The system shall display total % of allocation assigned to each beneficiary of the Employee Life Insurance plan</t>
  </si>
  <si>
    <t>The system shall allow Users to cancel the Benefit Participants current benefit election's based on one of the following events:
- Death
- Termination
- Other Coverage</t>
  </si>
  <si>
    <t>The system shall allow Benefit Participants to complete benefit elections for COBRA events within 63 days of the COBRA event date.</t>
  </si>
  <si>
    <t>The system shall provide the capability for Benefit Participants to update current benefit elections within 60 days from the qualified event date.</t>
  </si>
  <si>
    <t>The system shall automatically create a Customer Service Ticket based on the benefit participants portal profile, plus the question/issue details submitted by the benefit participant if they choose to submit their question/issue via the benefits portal</t>
  </si>
  <si>
    <t>The system shall display an "Account Already Exists" message when the Benefit Participant attempts to create a benefit portal account with the same email address as an already registered Benefit Participant.</t>
  </si>
  <si>
    <t>The system shall update total % of allocation assigned to all beneficiaries for the Employee Life Insurance plan.</t>
  </si>
  <si>
    <t>Employee Life Insurance</t>
  </si>
  <si>
    <t>The system shall provide the capability to update coverage level for the Employee Life Insurance benefit plan</t>
  </si>
  <si>
    <t>The system shall provide the capability to update coverage level for the Dependent Life Insurance benefit plan</t>
  </si>
  <si>
    <t>The system shall provide the capability to elect designations for multiple beneficiaries for AD&amp;D coverage as one of the following valid values:
-Primary beneficiary
-Contingent beneficiary</t>
  </si>
  <si>
    <t>Health benefit deductions taken</t>
  </si>
  <si>
    <t>Retiree address updates</t>
  </si>
  <si>
    <t>AETNA</t>
  </si>
  <si>
    <t xml:space="preserve">Benefit claims </t>
  </si>
  <si>
    <t>Carefirst BC/BS</t>
  </si>
  <si>
    <t>Benefit claims</t>
  </si>
  <si>
    <t>United Healthcare</t>
  </si>
  <si>
    <t>APS</t>
  </si>
  <si>
    <t>Catalyst RX</t>
  </si>
  <si>
    <t>United Concordia</t>
  </si>
  <si>
    <t>SHPS</t>
  </si>
  <si>
    <t>MetLife</t>
  </si>
  <si>
    <t>Prudential</t>
  </si>
  <si>
    <t>SunTrust Bank</t>
  </si>
  <si>
    <t>SunTrust Lockbox</t>
  </si>
  <si>
    <t>Lockbox payments</t>
  </si>
  <si>
    <t>Bank of America</t>
  </si>
  <si>
    <t>The system shall provide the capability to elect designations for multiple beneficiaries for life insurance coverage as one of the following valid values:
-Primary beneficiary
-Contingent beneficiary</t>
  </si>
  <si>
    <t>The system shall require the Benefit Participant to select a plan based on desired coverage amount.</t>
  </si>
  <si>
    <t>The system shall display valid employee life insurance plan options to select from during benefit enrollment.</t>
  </si>
  <si>
    <t>Spouse Life Insurance</t>
  </si>
  <si>
    <t>The system shall provide the capability to update coverage level for the Spouse Life Insurance benefit plan</t>
  </si>
  <si>
    <t>The system shall default 'Spouse Life Insurance Coverage' to 'Waived' until pre-defined approval process is completed.</t>
  </si>
  <si>
    <t>The system shall generate notification to Benefit Participant if spouse life insurance coverage amount &gt; 25,000.</t>
  </si>
  <si>
    <t>Child(ren) Life Insurance</t>
  </si>
  <si>
    <t>Address updates</t>
  </si>
  <si>
    <t>File of employees + dependents enrolled in medical</t>
  </si>
  <si>
    <t>Event Maintenance-Leave of Absence</t>
  </si>
  <si>
    <t>The system shall provide the capability for Benefits Participant to access the benefits portal to complete enrollment within pre-defined date rules.</t>
  </si>
  <si>
    <t>Event Maintenance-Add Spouse (Marriage)</t>
  </si>
  <si>
    <t>Event Maintenance-Remove Spouse</t>
  </si>
  <si>
    <t>Event Maintenance-Newborn or Adoption</t>
  </si>
  <si>
    <t>Event Maintenance-Return from Leave of Absence</t>
  </si>
  <si>
    <t>Event Maintenance-Add Dependent</t>
  </si>
  <si>
    <t>Rule</t>
  </si>
  <si>
    <r>
      <t xml:space="preserve">The system shall provide the Users the capability to </t>
    </r>
    <r>
      <rPr>
        <b/>
        <u val="single"/>
        <sz val="8"/>
        <rFont val="Arial"/>
        <family val="2"/>
      </rPr>
      <t xml:space="preserve">Identify Eligible ORP Retirees.  </t>
    </r>
    <r>
      <rPr>
        <sz val="8"/>
        <rFont val="Arial"/>
        <family val="2"/>
      </rPr>
      <t>This report shall include calculated subsidy. The report should provide the option to print for all or a subset of the ORP Retirees.</t>
    </r>
  </si>
  <si>
    <r>
      <t>The system shall provide Users on-demand R</t>
    </r>
    <r>
      <rPr>
        <b/>
        <u val="single"/>
        <sz val="8"/>
        <rFont val="Arial"/>
        <family val="2"/>
      </rPr>
      <t>eceivable Aging Report</t>
    </r>
    <r>
      <rPr>
        <sz val="8"/>
        <rFont val="Arial"/>
        <family val="2"/>
      </rPr>
      <t>.</t>
    </r>
  </si>
  <si>
    <r>
      <t xml:space="preserve">The system shall provide Users on-demand </t>
    </r>
    <r>
      <rPr>
        <b/>
        <u val="single"/>
        <sz val="8"/>
        <rFont val="Arial"/>
        <family val="2"/>
      </rPr>
      <t>Lockbox Detail Reports</t>
    </r>
    <r>
      <rPr>
        <sz val="8"/>
        <rFont val="Arial"/>
        <family val="2"/>
      </rPr>
      <t>.</t>
    </r>
  </si>
  <si>
    <r>
      <t>The system shall provide the capability for Users to generate</t>
    </r>
    <r>
      <rPr>
        <b/>
        <u val="single"/>
        <sz val="8"/>
        <rFont val="Arial"/>
        <family val="2"/>
      </rPr>
      <t xml:space="preserve"> COBRA Enrollment Report</t>
    </r>
    <r>
      <rPr>
        <sz val="8"/>
        <rFont val="Arial"/>
        <family val="2"/>
      </rPr>
      <t xml:space="preserve">.  The report shall include the following data elements: 
-Employee ID
-Employee Name
-Enrollment Date
-COBRA Benefit Plan
-Covered Dependents
-COBRA Expiration Dates
   </t>
    </r>
  </si>
  <si>
    <t>The system shall require acknowledgement of additional health insurance.</t>
  </si>
  <si>
    <t>Interface 
System 
'TO'</t>
  </si>
  <si>
    <t>Interface 
System 
'FROM'</t>
  </si>
  <si>
    <t>Frequency</t>
  </si>
  <si>
    <t>Real-time / 
Daily or As required</t>
  </si>
  <si>
    <t>SPS</t>
  </si>
  <si>
    <t>The system shall provide the ability to create an interface file that contains all non-Satellite, non-Retiree benefit participants who have had a new or changed benefit deduction amount since the last time the interface was processed prior to every payroll cycle</t>
  </si>
  <si>
    <t>All Satellite Agencies per 'Agencies in Scope' tab</t>
  </si>
  <si>
    <t>The system shall default the date/time ticket was resolved to the system date and time at the point the ticket is closed in the system using the field "Date/Time Resolved".</t>
  </si>
  <si>
    <t>Workflow</t>
  </si>
  <si>
    <t>Satellite Agencies</t>
  </si>
  <si>
    <t>The system shall send a worklist notification to Users after an auto termination has been carried out by the system.</t>
  </si>
  <si>
    <t>The system shall provide the capability to define length of  COBRA coverage for the following Types of Benefit Participants:
- Employee
- Retiree
- Spouse
- Dependent Child(ren)</t>
  </si>
  <si>
    <t>The system shall provide Eligibility and State Subsidy Worksheet for ORP and Non ORP Eligible Retirees.</t>
  </si>
  <si>
    <t>The system shall provide the capability for Users to generate a Eligible ORP Retirees with the following data elements:
- Employee ID
- Employee Name
- Agency
- Type of Retirement
- Years of Service
- Age at Deferred Retirement
- Calculated Subsidy</t>
  </si>
  <si>
    <t>New Healthcare Reform Act</t>
  </si>
  <si>
    <t>The system shall provide an online page for Users to enter Surcharge % by the 2nd Sunday of the month.</t>
  </si>
  <si>
    <t>The system shall identify late additions or terminations that missed inclusion of Prior Period Adjustment on future invoice.</t>
  </si>
  <si>
    <t>The system shall calculate total Monthly Cost which includes the following:
- premium amount; 
- prior period adjustments
- administrative fee; 
- surcharge/if applicable; 
- OPEB; 
- late fee; 
- miscellaneous adjustments</t>
  </si>
  <si>
    <t>The system shall provide Benefits Billing invoices on the 21st of each month.  The system invoice shall consists of multiple pages- A REMITTANCE SUMMARY:
- Satellite agency number/description; 
- billing period; 
- invoice due date; 
- total monthly cost; 
- total number of participants by benefit plan; 
- total number of retiree participants by benefit plan; 
- total premium cost by benefit plan
See Appendix BA.6 for Sample Invoice Report</t>
  </si>
  <si>
    <t>Satellite Invoice</t>
  </si>
  <si>
    <t xml:space="preserve">The system shall provide a page for Users to view the following data elements as it pertains to Satellite Invoice:
- Employee ID
- Employee Name
- Employee SSN
- Current Benefit Plan Election
- Coverage Level per plan
- Coverage Begin Date per plan
- Premium Cost
</t>
  </si>
  <si>
    <t>The system shall send a reminder email to a designated User the 1st of each month to supply their Surcharge %  Premium to DBM.</t>
  </si>
  <si>
    <t>The system shall provide the capability for designated Users to enter Surcharge %.</t>
  </si>
  <si>
    <t>The system shall be able to track adjustments for inclusion on the next prepared invoice, at any point throughout the month.</t>
  </si>
  <si>
    <t>The system shall provide the capability to set additional COBRA Administration Fee based on coverage months based on '%' amount of premium.</t>
  </si>
  <si>
    <t>The system shall provide a process to automatically adjust coverage levels for dependent's that are age 26 and not disabled.</t>
  </si>
  <si>
    <r>
      <t xml:space="preserve">The system shall provide a report that identifies </t>
    </r>
    <r>
      <rPr>
        <b/>
        <u val="single"/>
        <sz val="8"/>
        <rFont val="Arial"/>
        <family val="2"/>
      </rPr>
      <t>Created Customer Service Ticket</t>
    </r>
    <r>
      <rPr>
        <sz val="8"/>
        <rFont val="Arial"/>
        <family val="2"/>
      </rPr>
      <t>s.  The report shall be generated based on the following options:
-Date range 
-Status, 
-Category 
-Customer service agent</t>
    </r>
  </si>
  <si>
    <t>Customer Service Ticket Details</t>
  </si>
  <si>
    <t>The system shall provide the capability to select Flexible Spending Account enrollment from a list of benefit programs in effect based on:
- the Effective Date
AND
- the Benefit Participant Status
AND 
- the Benefit Participant Affiliation</t>
  </si>
  <si>
    <t>General</t>
  </si>
  <si>
    <t>The system shall provide the capability to select Life Insurance Coverage from a list of benefit programs in effect based on:
- the Effective Date
AND
- the Benefit Participant Status
AND 
- the Benefit Participant Affiliation</t>
  </si>
  <si>
    <t>The system shall require the Benefit Participant to 'elect' or 'waive' Life Insurance coverage for Employee, Spouse and Dependents.</t>
  </si>
  <si>
    <t>The system shall restrict Retirees from enrolling in Life Insurance coverage.</t>
  </si>
  <si>
    <t>Direct Pay Invoicing &amp; Lockbox Receivables</t>
  </si>
  <si>
    <t>The system shall process the lockbox interface file(s) and relieve any outstanding receivables based on the lockbox payments without any user intervention.</t>
  </si>
  <si>
    <t>The system shall receive the interface file and relieve the outstanding obligations without user intervention.</t>
  </si>
  <si>
    <t xml:space="preserve">The system shall provide an interface file that will be sent daily to each benefit provider; the benefit cancellations should be included in the daily interface file. </t>
  </si>
  <si>
    <t>Suspended Cancellation</t>
  </si>
  <si>
    <t>The system shall provide DBM EBD Direct Pay/Satellite group and DBM Management a report that identifies benefit participants where their benefit cancellation has been manually suspended by someone in DBM</t>
  </si>
  <si>
    <t>Benefits Termination</t>
  </si>
  <si>
    <t>The system shall send the benefits termination interface file daily to each benefit provider regardless of whether the individual qualifies for COBRA coverage</t>
  </si>
  <si>
    <t xml:space="preserve">The system shall provide a report to identify Scheduled benefit deduction file for CPB.  The report shall include the following data:  
-Employee ID
-Employee Name
-Employee SSN
-Agency
-new and changed deductions by employee
-employee portion of the premium
-State subsidy portion of the premium
-imputed income related to the premium
-retro premium charge 
-prorated premium charge  
</t>
  </si>
  <si>
    <t>Special Retiree  Invoicing &amp; Lockbox Receivables</t>
  </si>
  <si>
    <t>Receivable Aging</t>
  </si>
  <si>
    <t>Invoicing Details</t>
  </si>
  <si>
    <t>The system shall provide Users on-demand invoice details.</t>
  </si>
  <si>
    <t>Lockbox Details</t>
  </si>
  <si>
    <t>Satellite Invoicing &amp; Lockbox Receivables</t>
  </si>
  <si>
    <t>The system shall provide the capability for the benefit participant to update "Do You Want to Receive Hard-Copy Benefit Enrollment Materials?" with one of the following valid values:
- Yes
- No</t>
  </si>
  <si>
    <t>The system shall provide the capability for the benefit participant to update "Do You Want this Email Address to be the Primary Means of Benefit Communication?" with one of the following valid values:
- Yes
- No</t>
  </si>
  <si>
    <t>The system shall default the Benefit Participants' Years of Service.</t>
  </si>
  <si>
    <t>The system shall provide Benefit Participant to override 'Years of Service' value.</t>
  </si>
  <si>
    <t xml:space="preserve">The system shall capture and maintain the following Employee Classification valid values:
- State
- Contractual
- Satellite
- Retiree
- University System
</t>
  </si>
  <si>
    <t xml:space="preserve">The system shall capture and maintain the following Payroll Information:
- Pay Center
- Pay Frequency
- Pay Deductions Per Year </t>
  </si>
  <si>
    <t>Claims Eligibility Audits</t>
  </si>
  <si>
    <t xml:space="preserve">The system shall determine the number of benefit periods remaining in the benefit year.   </t>
  </si>
  <si>
    <t>The system shall validate that Life Insurance Coverage Amount does not exceed pre-defined  maximums based on the following criteria:
- Benefits Participants designated 'Job Code Risks'
- Standard maximums not related to 'Job Code Risks'</t>
  </si>
  <si>
    <t>The system shall provide the capability to 'Elect' coverage for FSA-Dependent Care plan</t>
  </si>
  <si>
    <t>The system shall provide the capability to 'Waive' coverage for FSA-Dependent Care Plan</t>
  </si>
  <si>
    <t>The system shall  calculate the Benefit Participant's per pay deduction amount based on the entered Annual Contribution Amount AND number of Pay Period Deductions for FSA-Dependent Care Plan.</t>
  </si>
  <si>
    <t>The system shall provide the capability to 'Elect' coverage for FSA-Health Care plan</t>
  </si>
  <si>
    <t>The system shall provide the capability to 'Waive' coverage for FSA-Health Care Plan</t>
  </si>
  <si>
    <t>The system shall provide the capability to 'Elect' coverage for Medical plans</t>
  </si>
  <si>
    <t>Identify Retirees Who Require Payment Coupons</t>
  </si>
  <si>
    <t>The system shall identify the retirees who are classified as a special retiree and have not received payment coupons for either 1) the remainder of the current benefit period or 2) the entire new benefit period.</t>
  </si>
  <si>
    <t>The system shall invoice the retiree for the portion of their health benefit coverage their retirement check does not cover through the Special Retiree Invoicing Process</t>
  </si>
  <si>
    <t>Create Special Retiree Payment coupons</t>
  </si>
  <si>
    <t>The system shall create the payment coupons for the state retirees whose retirement checks do not fully cover their benefit deductions</t>
  </si>
  <si>
    <t>Create Special Retiree Payment Cover Letter</t>
  </si>
  <si>
    <t>The system shall create a cover letter for each Special Retiree coupon recipient.</t>
  </si>
  <si>
    <t>Relieve Receivable</t>
  </si>
  <si>
    <t>Outstanding Receivables</t>
  </si>
  <si>
    <t>Generate Payment Overdue Notice</t>
  </si>
  <si>
    <t>The system shall automatically generate an overdue notice if any Special Retiree obligation is outstanding on the 15th of the month.</t>
  </si>
  <si>
    <t>Receivables Past Due</t>
  </si>
  <si>
    <t>Benefits Cancellation</t>
  </si>
  <si>
    <t>The system shall allow Opposite/Same Gender Spouse to be benefit eligible.</t>
  </si>
  <si>
    <t>The system shall provide the capability to update FSA-Health Care plan annual coverage amount.</t>
  </si>
  <si>
    <t>The system shall provide the capability to update FSA-Dependent Care plan annual coverage amount.</t>
  </si>
  <si>
    <t>The system shall display valid medical plan options for Users to select from during benefit enrollment.</t>
  </si>
  <si>
    <t>The system shall display valid dental plan options for Users to select from during benefit enrollment.</t>
  </si>
  <si>
    <t>Update Ticket Status Online</t>
  </si>
  <si>
    <t>The system shall provide update capability for the support level working the ticket for the field "Ticket Status"</t>
  </si>
  <si>
    <r>
      <t xml:space="preserve">The system shall provide a listing of </t>
    </r>
    <r>
      <rPr>
        <b/>
        <u val="single"/>
        <sz val="8"/>
        <rFont val="Arial"/>
        <family val="2"/>
      </rPr>
      <t>Receivables Past Due Report</t>
    </r>
    <r>
      <rPr>
        <sz val="8"/>
        <rFont val="Arial"/>
        <family val="2"/>
      </rPr>
      <t>, on the 1st day of the month.  This report shall identify the obligations that are 1 month (30 days) outstanding with the following data elements:
- Employee ID
- Employee Name
- Agency
- Past Due Amount</t>
    </r>
  </si>
  <si>
    <t>The system shall generate a report with cancelled dependent benefits when the COBRA events are finalized.</t>
  </si>
  <si>
    <t>The system shall determine dependent COBRA coverage eligibility.</t>
  </si>
  <si>
    <t>Leave of Absence &amp; Return from LOA</t>
  </si>
  <si>
    <t>Technical</t>
  </si>
  <si>
    <t>LAW - FMLA</t>
  </si>
  <si>
    <t>The system shall continue to pay participants currently accruing personal leave or leave from bank time .</t>
  </si>
  <si>
    <t>The system shall determine the employee's deductions for health benefits coverage payment.</t>
  </si>
  <si>
    <t>The system shall determine if the employee's pay will cover the health benefits deductions.</t>
  </si>
  <si>
    <t>Return from Leave of Absence</t>
  </si>
  <si>
    <t>The system shall not allow entry of Annual Contribution Amount if Benefit Participant 'Waive' coverage for FSA-Health Care plan.</t>
  </si>
  <si>
    <t>The system shall mark State Subsidy for Eligible ORP Retirees-State Subsidy Box 4 = Yes if Hired After July 1, 2011 
AND 
- Maryland ORP Retirement-Retirement Type=Deferred
AND
- Maryland ORP Retirement-Years of Creditable Service is less than 25 years</t>
  </si>
  <si>
    <t>The system shall mark State Subsidy for Eligible ORP Retirees-State Subsidy Box 5 = Yes if Hired After July 1, 2011 
AND 
- Maryland ORP Retirement-Retirement Type=Deferred
AND
- Maryland ORP Retirement-Years of Creditable Service is at least 25 years</t>
  </si>
  <si>
    <t>The system shall mark State Subsidy for Eligible MSRPS Retirees - Subsidy Box 6 = Yes if Hired After July 1, 2011 
AND 
- MSRPS Retirement-Retirement Type=Direct
AND
- MSRPS Retirement-Years of Creditable Service is at least 5 years but less than 16 years</t>
  </si>
  <si>
    <t xml:space="preserve">The system shall mark State Subsidy for Eligible MSRPS Retirees - Subsidy Box 7 = Yes if Hired After July 1, 2011 
AND 
- MSRPS Retirement-Retirement Type=Direct
AND
- MSRPS Retirement-Years of Creditable Service is at least 16 years </t>
  </si>
  <si>
    <t xml:space="preserve">The system shall mark State Subsidy for Eligible MSRPS Retirees - Subsidy Box 9 = Yes if Hired After July 1, 2011 
AND 
- MSRPS Retirement-Retirement Type=Deferred
AND
- MSRPS Retirement-Years of Creditable Service is at least 10 years but less than 16 years </t>
  </si>
  <si>
    <t xml:space="preserve">The system shall mark State Subsidy for Eligible MSRPS Retirees - Subsidy Box 10 = Yes if Hired After July 1, 2011 
AND 
- MSRPS Retirement-Retirement Type=Deferred
AND
- MSRPS Retirement-Years of Creditable Service is at least 16 years </t>
  </si>
  <si>
    <t>The system shall mark State Subsidy for Eligible ORP Retirees-State Subsidy Box 2 = Yes if Hired Before July 1, 2011 
AND 
- Maryland ORP Retirement-Retirement Type=Direct
AND
- Maryland ORP Retirement-Years of Creditable Service is at least 16 years but less than 25 years</t>
  </si>
  <si>
    <r>
      <t xml:space="preserve">The system shall provide a report that identifies </t>
    </r>
    <r>
      <rPr>
        <b/>
        <u val="single"/>
        <sz val="8"/>
        <rFont val="Arial"/>
        <family val="2"/>
      </rPr>
      <t>Benefit Participants Deduction Difference</t>
    </r>
    <r>
      <rPr>
        <sz val="8"/>
        <rFont val="Arial"/>
        <family val="2"/>
      </rPr>
      <t>.  The report shall be generated based on user-specified Retirement Check Cycle for a particular Retiree and Agency with the following data:
-Employee ID
-Employee Name
-Agency
-Scheduled Deductions
-Actual Deduction Taken
-Actual Deduction Difference</t>
    </r>
  </si>
  <si>
    <t>Benefit Provider Payments</t>
  </si>
  <si>
    <t>The system shall provide the capability to capture electronic signatures with a time/date stamp when the benefits transaction is saved.</t>
  </si>
  <si>
    <t>The system shall provide the capability to generate a benefits confirmation statement.</t>
  </si>
  <si>
    <t>The system shall provide the capability to update Coverage Levels based on an Effective Date.</t>
  </si>
  <si>
    <t>The system shall provide the capability to update Benefit Plans based on an Effective Date.</t>
  </si>
  <si>
    <t>The system shall restrict 'Benefit Plans' based upon 'Employee Source."</t>
  </si>
  <si>
    <t>The system shall restrict 'Benefit Plans' based upon 'Benefit Type."</t>
  </si>
  <si>
    <t>The system shall require Benefit Participants to enter a valid login and password combination to access the benefits portal.</t>
  </si>
  <si>
    <t>The system shall display an "Invalid Account" message when the Benefit Participant does not enter a valid login and password combination on the benefits portal.</t>
  </si>
  <si>
    <t>The system shall only establish benefit participant accounts for benefits eligible participants.</t>
  </si>
  <si>
    <t>The system shall provide the capability for a benefit participant to modify their benefits participant profile.</t>
  </si>
  <si>
    <t>The system shall display an "Invalid Profile. Contact Your Benefits Coordinator." message when the benefit participant attempting to establish a benefit portal account is not benefits eligible.</t>
  </si>
  <si>
    <t>Portal</t>
  </si>
  <si>
    <t>The system shall provide COBRA extensions for the following types of Benefit Participants:
- Employee
- Spouse
- Dependent Child(ren)</t>
  </si>
  <si>
    <t>The system shall automatically identify COBRA qualifying events.</t>
  </si>
  <si>
    <t xml:space="preserve">The system shall mark State Subsidy for Eligible MSRPS Retirees - Subsidy Box 9 = Yes if Hired Before July 1, 2011 
AND 
- MSRPS Retirement-Retirement Type=Deferred
AND
- MSRPS Retirement-Years of Creditable Service is at least 10 years but less than 16 years </t>
  </si>
  <si>
    <t>The system shall provide the capability for Users to identify enrollments by date range, employee benefit type and benefit plan.</t>
  </si>
  <si>
    <t>The system needs to identify any benefit participant of the Satellite Agency who had benefit coverage (in the current month; in the previous month; at any other point that would result in a prior period adjustment).</t>
  </si>
  <si>
    <t>The system adjustments shall appear in the invoice total as Miscellaneous Adjustments.</t>
  </si>
  <si>
    <t>The system shall post the invoice on a secure website where a designated individuals from each Satellite Agency can retrieve their invoice.</t>
  </si>
  <si>
    <t>The system shall on the 16th of the month identify the Satellite obligations that remain outstanding.</t>
  </si>
  <si>
    <t>The system shall on the 16th of the month automatically generate an overdue notice for any outstanding obligations that are identified.</t>
  </si>
  <si>
    <t xml:space="preserve">The system shall send an overdue payment notice to the designated recipient at the Satellite Agency </t>
  </si>
  <si>
    <t>The system shall provide the capability to ensure COBRA coupons need to include an additional 2% administration fee for a total of 102% of the premium amount.</t>
  </si>
  <si>
    <t>The system shall automatically email the coupons and cover letter to the benefit participant. (if the participant has created a benefit portal profile and has marked email as their method of choice for benefit communication).</t>
  </si>
  <si>
    <t>The system shall automatically generate an overdue notice.</t>
  </si>
  <si>
    <t>Dependent Documentation Form</t>
  </si>
  <si>
    <t>Affidavit for Domestic Partnership and Domestic Partner's Dependents Form</t>
  </si>
  <si>
    <t>Dependent Tax Affidavit for Domestic Partner's Dependents Form</t>
  </si>
  <si>
    <t xml:space="preserve">Leave of Absence </t>
  </si>
  <si>
    <t xml:space="preserve">Dependent Turn 26 </t>
  </si>
  <si>
    <t xml:space="preserve">Review Dependent or Marital Status Change Request </t>
  </si>
  <si>
    <t>AdHoc Report: Dependent Turn 26 Events</t>
  </si>
  <si>
    <t>AdHoc Report: Employee's on Leave of Absence</t>
  </si>
  <si>
    <t>AdHoc Report: Employee on Leave</t>
  </si>
  <si>
    <t>AdHoc Report: Employee Return from Leave</t>
  </si>
  <si>
    <t>AdHoc Report: Eligibility and State Subsidy Worksheet</t>
  </si>
  <si>
    <t xml:space="preserve">AdHoc Report: Eligible ORP Retirees </t>
  </si>
  <si>
    <t>AdHoc Report: ORP Application Metrics</t>
  </si>
  <si>
    <t>Send Coverage Change to Benefit Providers in Interface File</t>
  </si>
  <si>
    <t>The system shall send Coverage Changes to Benefit Providers (TBD)</t>
  </si>
  <si>
    <r>
      <t xml:space="preserve">The system shall provide the DBM EBD group users the capability to print the eligibility and state a </t>
    </r>
    <r>
      <rPr>
        <b/>
        <u val="single"/>
        <sz val="8"/>
        <rFont val="Arial"/>
        <family val="2"/>
      </rPr>
      <t>Subsidy Worksheet</t>
    </r>
    <r>
      <rPr>
        <sz val="8"/>
        <rFont val="Arial"/>
        <family val="2"/>
      </rPr>
      <t xml:space="preserve"> at any point after the application has been entered into the system.</t>
    </r>
  </si>
  <si>
    <r>
      <t xml:space="preserve">The system shall provide DBM EBD Enrollment group, DBM EBD Direct Pay Satellite, DBM Management and Agency Benefit Coordinator users the capability to run reports on </t>
    </r>
    <r>
      <rPr>
        <b/>
        <u val="single"/>
        <sz val="8"/>
        <rFont val="Arial"/>
        <family val="2"/>
      </rPr>
      <t>Cancelled Benefits for Dependents over the age of 26.</t>
    </r>
  </si>
  <si>
    <t>Report</t>
  </si>
  <si>
    <t>Category</t>
  </si>
  <si>
    <t>Requirements Area</t>
  </si>
  <si>
    <t>BA</t>
  </si>
  <si>
    <t xml:space="preserve">General </t>
  </si>
  <si>
    <t>The system shall provide workflow capability.</t>
  </si>
  <si>
    <t>Employee Self Service</t>
  </si>
  <si>
    <t>Benefit Participant Profile</t>
  </si>
  <si>
    <t>Benefits Participation Profile</t>
  </si>
  <si>
    <t>Benefit Participant Portal</t>
  </si>
  <si>
    <t>Model Benefit Costs</t>
  </si>
  <si>
    <t>Modify Dependent</t>
  </si>
  <si>
    <t>Benefits Enrollment</t>
  </si>
  <si>
    <t>The system shall make Type of Retirement field required if the MSRPS Retirement section is completed.</t>
  </si>
  <si>
    <t>The system shall make Type of Retirement field required if the Maryland ORP Retirement section is completed.</t>
  </si>
  <si>
    <t>The system shall validate 'Age at Deferred Retirement' is a whole number of years.</t>
  </si>
  <si>
    <t>ORP Eligibility Worksheet</t>
  </si>
  <si>
    <t>The system shall provide the capability to  include an additional 48% administration fee for months 19-29 for a total of 150% of premium amount for Disabled Cobra Participants.
See Appendix BA.7 for Social Security Disability definition.</t>
  </si>
  <si>
    <t>The system shall provide the capability for Users to capture and maintain additions and changes during the same active web session.</t>
  </si>
  <si>
    <t>The system shall provide the capability for Users to create an account to the Benefits Portal using a unique email address.</t>
  </si>
  <si>
    <t xml:space="preserve">The system shall provide the capability to view, edit, enter and correct data based on User's assigned Role.  </t>
  </si>
  <si>
    <t>The system shall provide the capability to deactivate the Open Enrollment hyperlink at the pre-determined 'end date" of the open enrollment period.</t>
  </si>
  <si>
    <t>The system shall provide the capability to activate the Open Enrollment hyperlink during the pre-determined 'begin date' of open enrollment period.</t>
  </si>
  <si>
    <t>The system shall default the Benefit Participant's FSA-Health Care election to 'WAIVE' for the new open enrollment period.</t>
  </si>
  <si>
    <t>The system shall default the Benefit Participant's FSA-Dependent Care election to 'WAIVE' for the new open enrollment period.</t>
  </si>
  <si>
    <t>The system shall allow Benefit Participants to Model Benefits Costs for the new open enrollment period.</t>
  </si>
  <si>
    <t xml:space="preserve">The system shall capture and maintain the following defaulted Personal Data field for the Benefit Participant:
-Employee SSN
-Employee Date of Birth
-Employee Name
-Employee Home Address
-Employee Phone Numbers
-Employee Marital Status
</t>
  </si>
  <si>
    <t>The system shall provide the capability for Users to update 'Assigned To' by selecting  one of the valid members of the Customer Service Team.</t>
  </si>
  <si>
    <t>The system shall default the system date and time at the point the help desk ticket is assigned.</t>
  </si>
  <si>
    <t>The system shall send a worklist notification to Users after an auto cancellation has been processed by the system.</t>
  </si>
  <si>
    <t>The system shall automatically generate General Notices.</t>
  </si>
  <si>
    <t>The system shall automatically generate  invoices for monthly COBRA premiums.</t>
  </si>
  <si>
    <t xml:space="preserve">The system shall do the following if an employee is identified with a scheduled vs. actual deduction difference:                                                                                                                                                                                             - Create an invoice for the amount difference 
- Record the invoice as a receivable with an invoice date and due date
- Designate the invoice with a Reason = No Pay 
- Send a work list item to the Agency HR Coordinator as an alert for them to investigate why the employee had less than sufficient funds to cover their health benefit deductions  
</t>
  </si>
  <si>
    <t>The system shall provide the Agency HR Coordinator the capability to attach Military orders or OJI documentation to LOA transactions when the reason is equal to Military or OJI.</t>
  </si>
  <si>
    <t>The system shall display on-screen notification for Benefit Participants to complete and submit 'Statement of Health' for Employee Life Insurance to Third Party vendor based on pre-defined rules.</t>
  </si>
  <si>
    <t xml:space="preserve">The system shall validate enrollment reason event rules to identify which benefit plan and options Benefit Participants are able to 'Modify'.  </t>
  </si>
  <si>
    <t xml:space="preserve">The system shall provide the capability to track and maintain "Amount Owed " if Benefit Participant owes any additional health benefit premium
</t>
  </si>
  <si>
    <t>The system shall provide the capability to 'Elect' coverage for Prescription plans</t>
  </si>
  <si>
    <t>The system shall provide the capability to 'Waive' coverage for the Prescription plan</t>
  </si>
  <si>
    <t>The system shall provide the capability to 'Elect' coverage for Spouse Life Insurance plan</t>
  </si>
  <si>
    <t>The system shall provide the capability to 'Waive' coverage for Spouse Life Insurance plan</t>
  </si>
  <si>
    <t>The system shall provide the capability to display eligible dependents to enroll in the Spouse Life Insurance plan based on designated dependent relationship.</t>
  </si>
  <si>
    <t>Employee Question/Needs Benefits Assistance</t>
  </si>
  <si>
    <t>CPB</t>
  </si>
  <si>
    <t>CMS</t>
  </si>
  <si>
    <t>Medicare Voluntary Data Sharing Agreement</t>
  </si>
  <si>
    <t>File of employees that have Medicare coverage</t>
  </si>
  <si>
    <t>SHPS – Satellite</t>
  </si>
  <si>
    <t>GRS</t>
  </si>
  <si>
    <t>HDM</t>
  </si>
  <si>
    <t>Retiree deduction amounts</t>
  </si>
  <si>
    <t>The system shall calculate State Subsidy for Individual coverage as Combined Subsidy based on the below formula:
-ORP Subsidy (Total of Box 1 thru Box 5) + MSRPS Subsidy (Total of Box 6 thru Box 10)</t>
  </si>
  <si>
    <t>The system shall calculate State Subsidy for Dependent coverage as Combined Subsidy based on the below formula:
-ORP Subsidy (Total of Box 1 thru Box 5) + MSRPS Subsidy (Total of Box 6 thru Box 10)</t>
  </si>
  <si>
    <t>The system shall provide eligible ORP Retirees the capability to access the benefits portal utilizing the Event Maintenance Enrollment link.</t>
  </si>
  <si>
    <t>The system shall provide ORP non eligible letters for Users to generate and print to send to non ORP Eligible Retirees.</t>
  </si>
  <si>
    <t>The system shall provide ORP Eligible Letters or Users to generate and print to send to ORP eligible Retirees.</t>
  </si>
  <si>
    <t>The system shall mark State Subsidy for Eligible MSRPS Retirees - Subsidy Box 8 = Yes if Hired Before July 1, 2011 
AND 
- MSRPS Retirement-Retirement Type=Direct or Deferred
AND
- MSRPS Retirement-Years of Creditable Service is at least 5 years
AND
- Medical Board Certifies that:
  - Member is mentally or physically incapacitated for further performance of the normal duties of the member's position;
  - the incapacity is likely to be permanent and;
  - the member should be retired</t>
  </si>
  <si>
    <t xml:space="preserve">Process </t>
  </si>
  <si>
    <t>Sub-Process</t>
  </si>
  <si>
    <t>Req. #</t>
  </si>
  <si>
    <t>Function Code</t>
  </si>
  <si>
    <t>Req. Count</t>
  </si>
  <si>
    <r>
      <t xml:space="preserve">The system shall provide the capability for the User to generate a </t>
    </r>
    <r>
      <rPr>
        <b/>
        <u val="single"/>
        <sz val="8"/>
        <color indexed="8"/>
        <rFont val="Arial"/>
        <family val="2"/>
      </rPr>
      <t>Missing SSN Report</t>
    </r>
    <r>
      <rPr>
        <sz val="8"/>
        <color indexed="8"/>
        <rFont val="Arial"/>
        <family val="2"/>
      </rPr>
      <t xml:space="preserve"> of all benefit participants and dependents missing an SSN.</t>
    </r>
  </si>
  <si>
    <r>
      <t xml:space="preserve">The system shall provide the capability for the User to generate a </t>
    </r>
    <r>
      <rPr>
        <b/>
        <u val="single"/>
        <sz val="8"/>
        <color indexed="8"/>
        <rFont val="Arial"/>
        <family val="2"/>
      </rPr>
      <t>Pending Dependent Transactions Report</t>
    </r>
    <r>
      <rPr>
        <sz val="8"/>
        <color indexed="8"/>
        <rFont val="Arial"/>
        <family val="2"/>
      </rPr>
      <t xml:space="preserve"> of all dependent benefit transactions with a Status = Pending.</t>
    </r>
  </si>
  <si>
    <r>
      <t xml:space="preserve">The system shall provide the capability for the User to generate a </t>
    </r>
    <r>
      <rPr>
        <b/>
        <u val="single"/>
        <sz val="8"/>
        <color indexed="8"/>
        <rFont val="Arial"/>
        <family val="2"/>
      </rPr>
      <t>Confirmed Disability Report</t>
    </r>
    <r>
      <rPr>
        <sz val="8"/>
        <color indexed="8"/>
        <rFont val="Arial"/>
        <family val="2"/>
      </rPr>
      <t xml:space="preserve"> of all dependents with a 'confirmed' disability status.</t>
    </r>
  </si>
  <si>
    <t>The system shall track who entered the Surcharge % and the date/time entered.</t>
  </si>
  <si>
    <t>The system shall verify if any Agency has not submitted a Surcharge % for the month, 3 business days before the Satellite Agency deadline (2nd Sunday minus 3 days).</t>
  </si>
  <si>
    <t>Open Enrollment</t>
  </si>
  <si>
    <t>The system shall allow Employee Life Insurance coverage in increments of $10,000 up to $300,000.</t>
  </si>
  <si>
    <t>The system shall allow Employee Life Insurance a guaranteed amount of $50,000 without requiring medical underwriting, within 60 days of the Benefit Participant's start date.</t>
  </si>
  <si>
    <t>The system shall provide the capability to set up two unique AD&amp;D Plans:
- Individual
- Family</t>
  </si>
  <si>
    <t>The system shall provide the capability to 'Elect' coverage for the following AD&amp;D plans:
- Individual
- Family</t>
  </si>
  <si>
    <t>The system shall provide the capability to update coverage level for the following AD&amp;D plans:
- Individual
- Family</t>
  </si>
  <si>
    <t>The system shall provide the capability to designate beneficiaries for the following AD&amp;D plans:
- Individual
- Family</t>
  </si>
  <si>
    <t>The system shall provide the capability to display current benefit plan coverage data for the following benefit plans:
-Medical Benefits
-Prescription Coverage
-Dental Coverage
-Individual AD&amp;D
-Family AD&amp;D
-Flexible Spending Accounts
-Life Insurance Plan</t>
  </si>
  <si>
    <t>Attachment F2b.pdf</t>
  </si>
  <si>
    <r>
      <t xml:space="preserve">The system shall provide DBM EBD Enrollment group, DBM EBD Direct Pay Satellite, DBM Management and Agency Benefit Coordinator users the capability to run reports on </t>
    </r>
    <r>
      <rPr>
        <b/>
        <u val="single"/>
        <sz val="8"/>
        <rFont val="Arial"/>
        <family val="2"/>
      </rPr>
      <t>COBRA Eligible Participants</t>
    </r>
    <r>
      <rPr>
        <sz val="8"/>
        <rFont val="Arial"/>
        <family val="2"/>
      </rPr>
      <t xml:space="preserve"> that display eligibility expiration dates.</t>
    </r>
  </si>
  <si>
    <r>
      <t xml:space="preserve">The system shall provide the Agency HR Coordinator, Agency Benefits Coordinator and DBM EBD Direct Pay/Satellite users the capability to run reports on </t>
    </r>
    <r>
      <rPr>
        <b/>
        <u val="single"/>
        <sz val="8"/>
        <rFont val="Arial"/>
        <family val="2"/>
      </rPr>
      <t>Employee's currently on Leave, Reason of Initial LAW</t>
    </r>
    <r>
      <rPr>
        <sz val="8"/>
        <rFont val="Arial"/>
        <family val="2"/>
      </rPr>
      <t>, their expected return date and status of health benefits coverage while on leave.</t>
    </r>
  </si>
  <si>
    <r>
      <t xml:space="preserve">The system shall provide the Agency HR Coordinator, Agency Benefits Coordinator and DBM EBD Direct Pay/Satellite users the capability to run reports on </t>
    </r>
    <r>
      <rPr>
        <b/>
        <u val="single"/>
        <sz val="8"/>
        <rFont val="Arial"/>
        <family val="2"/>
      </rPr>
      <t>Employee's returned from Leave, Reason of Initial LAW,</t>
    </r>
    <r>
      <rPr>
        <sz val="8"/>
        <rFont val="Arial"/>
        <family val="2"/>
      </rPr>
      <t xml:space="preserve"> their expected return date and status of health benefits coverage after the employee returned from leave.</t>
    </r>
  </si>
  <si>
    <t>The system shall generate notification to employee if Child(ren) life insurance coverage amount &gt; 25,000.</t>
  </si>
  <si>
    <t>The system shall provide the capability to determine the employees health coverage payment for AD&amp;D when the Benefit Participant is on a Leave of Absence.</t>
  </si>
  <si>
    <t>The system shall provide the capability to track and calculate the employee's health benefit coverage amount if the employee is on a paid FMLA leave.</t>
  </si>
  <si>
    <t>The system shall prevent the Dependent's enrollment to any benefit plans if the Benefit Participant was unable to select at least one of the following valid values:
- Dependent is under the age of 26
- Dependent is any age and is incapable of self-support because of a mental or physical incapacity incurred before reaching age 26 and is chiefly dependent on me for support.</t>
  </si>
  <si>
    <t>The system shall provide the Benefit Participant with the ability to save incomplete elections during Open Enrollment.</t>
  </si>
  <si>
    <t>Events Maintenance</t>
  </si>
  <si>
    <t>The system shall provide the Benefit Participant the ability to save incomplete elections during Event Maintenance.</t>
  </si>
  <si>
    <t>The system shall provide the capability for Users to update the following personal data elements based upon pre-defined security requirements:
-Employee Home Address
-Employee Phone Number
-Employee Marital Status</t>
  </si>
  <si>
    <t>The system shall provide the capability for Users to view employee benefit plan data based upon pre-defined security requirements.</t>
  </si>
  <si>
    <t>The system shall require confirmation that the 'acknowledgement statement' was read and accepted by the Benefits Participant.</t>
  </si>
  <si>
    <t>The system shall display each dependent associated with the Benefit Participant.</t>
  </si>
  <si>
    <t>The system shall display each beneficiary associated with the Benefit Participant</t>
  </si>
  <si>
    <t>The system shall provide the capability for the Benefit Participant to Complete Part II of the Affidavit with the following valid values 
- True
- False</t>
  </si>
  <si>
    <t>Non SPS Employee Maintenance</t>
  </si>
  <si>
    <t>The system shall provide the capability for Users to identify Status of Non SPS Employees.</t>
  </si>
  <si>
    <t>MDOT</t>
  </si>
  <si>
    <t>University Systems</t>
  </si>
  <si>
    <t>Pass-Through</t>
  </si>
  <si>
    <t>The system shall require that information is entered in one of the following sections:
- Maryland ORP Retirement section
- MSRPS Retirement section</t>
  </si>
  <si>
    <r>
      <t xml:space="preserve">The system shall generate </t>
    </r>
    <r>
      <rPr>
        <b/>
        <u val="single"/>
        <sz val="8"/>
        <rFont val="Arial"/>
        <family val="2"/>
      </rPr>
      <t>Enrollment Confirmation Statement with Disclaimer</t>
    </r>
    <r>
      <rPr>
        <sz val="8"/>
        <rFont val="Arial"/>
        <family val="2"/>
      </rPr>
      <t>.  This statement should contain disclaimer statement indicating the selections are preliminary until the Benefit Participant receives confirmation email.</t>
    </r>
  </si>
  <si>
    <t>The system shall provide the capability for Benefit Participants to generate and print the Enrollment Confirmation Statement with Disclaimer.</t>
  </si>
  <si>
    <r>
      <t xml:space="preserve">The system shall provide the capability for Users to generate </t>
    </r>
    <r>
      <rPr>
        <b/>
        <u val="single"/>
        <sz val="8"/>
        <color indexed="8"/>
        <rFont val="Arial"/>
        <family val="2"/>
      </rPr>
      <t>Enrollment Confirmation Statement</t>
    </r>
    <r>
      <rPr>
        <sz val="8"/>
        <color indexed="8"/>
        <rFont val="Arial"/>
        <family val="2"/>
      </rPr>
      <t>.</t>
    </r>
  </si>
  <si>
    <t>Non-SPS Employee Maintenance</t>
  </si>
  <si>
    <t>InBound</t>
  </si>
  <si>
    <t xml:space="preserve">The system shall provide the capability for Users to track and maintain new hired employee from Non-SPS Employee.   </t>
  </si>
  <si>
    <t>The system shall calculate the employee's premium amounts while on a Leave of Absence without Pay.</t>
  </si>
  <si>
    <t>The system shall provide capability to calculate the employee's premium balance when total pay will not cover the health benefits deduction.</t>
  </si>
  <si>
    <t>The system shall provide the capability to complete a benefit participant profile with the following required data elements:
- Email Address
- Employee ID
- Last Name</t>
  </si>
  <si>
    <t>The system shall default "Do You Want to Receive Hard-Copy Benefit Enrollment Materials?" =  'No'.</t>
  </si>
  <si>
    <t>The system shall default "Do You Want to This Email Address to Be the Primary Means of Benefit Communication?" =  'Yes'.</t>
  </si>
  <si>
    <t>The system shall display one of the following valid values for Benefit Type:
- Active State
- Direct Pay
- Retiree
- ORP Retiree
- Labor Unit</t>
  </si>
  <si>
    <t>The system shall calculate the model benefits costs based on:
- Benefit Participant Affiliation
- Years of Creditable Service
- Benefit Subsidy</t>
  </si>
  <si>
    <t>The system shall track and retain each Satellite agency surcharge % by month.</t>
  </si>
  <si>
    <t>The system shall provide benefit participants access to enroll in COBRA coverage using the Event Maintenance Enrollment process.</t>
  </si>
  <si>
    <t>Letter</t>
  </si>
  <si>
    <t xml:space="preserve">The system shall provide the capability to print COBRA cover letter for dependents.  The report shall include the date of eligibility and deadline for completing enrollment based on pre-defined rules.  </t>
  </si>
  <si>
    <t>The system shall provide Users the capability to modify the LOA personnel transaction reason as Military or OJI..</t>
  </si>
  <si>
    <t>The system shall provide Users the capability to receive a worklist notification.</t>
  </si>
  <si>
    <t>The system shall identify participants currently enrolled in Life Insurance Plan when benefit participant is on a Leave of Absence</t>
  </si>
  <si>
    <t>The system shall identify participants currently enrolled in AD&amp;D Plan when Benefit Participant is on a Leave of Absence.</t>
  </si>
  <si>
    <t>The system shall provide the capability to determine the employees health coverage payment for Life Insurance when the Benefit Participant  is on a Leave of Absence.</t>
  </si>
  <si>
    <t xml:space="preserve">The system shall provide the capability to track and capture ineligible Benefits Participants and their dependents, due to Fraud. 
</t>
  </si>
  <si>
    <t>The system shall display one of the following valid values for Employee Classification:
- State Employee
- Contractual Worker
- Temporary Worker
- Volunteer
- Intern</t>
  </si>
  <si>
    <t>Event Maintenance-New Employee</t>
  </si>
  <si>
    <t>The system shall mark State Subsidy for Eligible ORP Retirees-State Subsidy Box 5 = Yes if Hired Before July 1, 2011 
AND 
- Maryland ORP Retirement-Retirement Type=Deferred
AND
- Maryland ORP Retirement-Years of Creditable Service is at least 25 years</t>
  </si>
  <si>
    <t>The system shall mark State Subsidy for Eligible MSRPS Retirees - Subsidy Box 6 = Yes if Hired Before July 1, 2011 
AND 
- MSRPS Retirement-Retirement Type=Direct
AND
- MSRPS Retirement-Years of Creditable Service is at least 5 years but less than 16 years</t>
  </si>
  <si>
    <t xml:space="preserve">The system shall mark State Subsidy for Eligible MSRPS Retirees - Subsidy Box 7 = Yes if Hired Before July 1, 2011 
AND 
- MSRPS Retirement-Retirement Type=Direct
AND
- MSRPS Retirement-Years of Creditable Service is at least 16 years </t>
  </si>
  <si>
    <t>The system shall assign the standard 9 digit format 'XXX-XX-XXX' for SSN.</t>
  </si>
  <si>
    <t>The system shall display on-screen notification for the Benefit Participant to provide an 'Official State Marriage Certificate' if adding Spouse to health benefit coverage.</t>
  </si>
  <si>
    <t xml:space="preserve">The system shall validate enrollment reason event rules to identify which benefit plan and options Benefit Participants are able to 'waive'.  </t>
  </si>
  <si>
    <t xml:space="preserve">The system shall validate event rules associated with the reason for enrollment to identify which benefit plan and options Benefit Participants are able to 'elect'.  </t>
  </si>
  <si>
    <t>The system shall default the Benefit Participant's enrolled dependents for dental plans.</t>
  </si>
  <si>
    <t>The system shall default the Benefit Participant's enrolled dependents for prescription plans.</t>
  </si>
  <si>
    <t>Medical</t>
  </si>
  <si>
    <t>Dental</t>
  </si>
  <si>
    <t>Prescription</t>
  </si>
  <si>
    <t>Life Insurance</t>
  </si>
  <si>
    <t>AD&amp;D</t>
  </si>
  <si>
    <t>FSA-Health Care</t>
  </si>
  <si>
    <t>FSA-Dependent Care</t>
  </si>
  <si>
    <t>The system shall provide the capability to update coverage level for Dental benefit plan</t>
  </si>
  <si>
    <t>The system shall provide the capability to 'add' dependents enrollment on the dental plan.</t>
  </si>
  <si>
    <t>The system shall display the following data elements on the Affidavit of Status for Dependent Children:
- Employee Name
- Employee SSN
- Dependent's Date of Birth
- Dependent's SSN</t>
  </si>
  <si>
    <t xml:space="preserve">The system shall provide the ability for employees to enter the following fields if they choose to submit their questions/issues via the benefit portal:                                                                                                                                                                                              Question Category
Question or Issue
Best Way to Reach Them 
Email Address or Phone Number
</t>
  </si>
  <si>
    <t>The system shall provide open text box for the field Question or Issue for employees to further explain their questions or issues</t>
  </si>
  <si>
    <t>Create Customer Service Ticket Online</t>
  </si>
  <si>
    <t>The system shall provide the capability for the Customer Service team to attach supporting documents to the ticket using the "Issue Attachments" field</t>
  </si>
  <si>
    <t>The system shall provide the capability for the Benefit Participant to view modeled benefit costs.</t>
  </si>
  <si>
    <t>The system shall display the following data elements for the Benefit Participant to view:  
- Benefit Participant ID
- Date of Birth
- Address
- Gender
- Years of Service
- Benefit Member Type
- Benefit Program
- Benefit Period Start Date
- Dependent Coverage
- Standard Hours Per Week</t>
  </si>
  <si>
    <r>
      <t>The system shall provide the capability for Users to generate a report that</t>
    </r>
    <r>
      <rPr>
        <b/>
        <u val="single"/>
        <sz val="8"/>
        <rFont val="Arial"/>
        <family val="2"/>
      </rPr>
      <t xml:space="preserve"> </t>
    </r>
    <r>
      <rPr>
        <sz val="8"/>
        <rFont val="Arial"/>
        <family val="2"/>
      </rPr>
      <t xml:space="preserve">identifies all </t>
    </r>
    <r>
      <rPr>
        <b/>
        <u val="single"/>
        <sz val="8"/>
        <rFont val="Arial"/>
        <family val="2"/>
      </rPr>
      <t xml:space="preserve">Dependent Information updated by the Benefit Participant. </t>
    </r>
    <r>
      <rPr>
        <sz val="8"/>
        <rFont val="Arial"/>
        <family val="2"/>
      </rPr>
      <t>The report shall be generated based on a user-specified timeframe.</t>
    </r>
  </si>
  <si>
    <t>Customer Service Call Center</t>
  </si>
  <si>
    <t>Open Ticket Aging</t>
  </si>
  <si>
    <r>
      <t xml:space="preserve">The system shall provide reports that identifies  all </t>
    </r>
    <r>
      <rPr>
        <b/>
        <u val="single"/>
        <sz val="8"/>
        <rFont val="Arial"/>
        <family val="2"/>
      </rPr>
      <t>Open Customer Service tickets</t>
    </r>
    <r>
      <rPr>
        <sz val="8"/>
        <rFont val="Arial"/>
        <family val="2"/>
      </rPr>
      <t xml:space="preserve">.  The report shall be generated based on ticket category and who it was assigned to.  </t>
    </r>
  </si>
  <si>
    <t>Customer Service Ticket</t>
  </si>
  <si>
    <t>The system shall provide the capability to 'Waive' coverage for  the following AD&amp;D plans:
- Individual
- Family</t>
  </si>
  <si>
    <t>The system shall provide the capability to 'Waive' coverage for Employee Life Insurance plan</t>
  </si>
  <si>
    <t xml:space="preserve">The system shall provide the capability to allocate % of coverage amount for each beneficiary designated for the Employee Life Insurance plan.  </t>
  </si>
  <si>
    <t xml:space="preserve">The system shall provide the capability for Users to track approval to add dependent coverage request.  </t>
  </si>
  <si>
    <t>The system shall provide the capability for Users to track and maintain submission of required documentation to add dependents.</t>
  </si>
  <si>
    <t>The system shall provide a report that identifies all dependent information updated by the Benefit Participant during a user-specified timeframe.</t>
  </si>
  <si>
    <t>Business Rule</t>
  </si>
  <si>
    <t>The system shall track the history of the ticket including all assignments, including Assigned To and Date/Time Assigned using the field "Ticket History".</t>
  </si>
  <si>
    <t xml:space="preserve">The system shall provide the option to select a valid value from a list of common resolutions or to enter the resolution in an open text field using the field "Issue Resolution".   </t>
  </si>
  <si>
    <t>The system shall provide the ability for the Customer Service team member to identify who resolved the ticket from a list of valid values using the field "Resolved By".</t>
  </si>
  <si>
    <t>The system shall display on-screen notification for Benefit Participants to complete and submit 'Statement of Health' for Spouse Life Insurance to Third Party vendor based on pre-defined rules.</t>
  </si>
  <si>
    <t>The system shall provide the capability to 'elect' or 'waive' Flexible Spending Account - Dependent Care.</t>
  </si>
  <si>
    <t>The system shall provide the capability to 'elect' or 'waive Flexible Spending Account - Health Care.</t>
  </si>
  <si>
    <t>The system shall restrict 'Coverage Levels' based on pre-defined business rules on 'Employee Source.'</t>
  </si>
  <si>
    <t>The system shall restrict 'Coverage Levels' based on pre-defined business rules on 'Employee Benefit Type.'</t>
  </si>
  <si>
    <r>
      <t xml:space="preserve">The system shall provide a  </t>
    </r>
    <r>
      <rPr>
        <b/>
        <u val="single"/>
        <sz val="8"/>
        <rFont val="Arial"/>
        <family val="2"/>
      </rPr>
      <t>Summary of Health Plan deductions Report.</t>
    </r>
    <r>
      <rPr>
        <b/>
        <sz val="8"/>
        <rFont val="Arial"/>
        <family val="2"/>
      </rPr>
      <t xml:space="preserve">  </t>
    </r>
    <r>
      <rPr>
        <sz val="8"/>
        <rFont val="Arial"/>
        <family val="2"/>
      </rPr>
      <t xml:space="preserve"> The report shall provide the capability to generate based on a user-specified pay period taken.  The report shall include the following data:
-Deduction Code
-Benefit Plan
-Coverage Level
- $ Amount
-Total Count of Deductions      </t>
    </r>
  </si>
  <si>
    <t>The system shall  track and calculate Benefit Participant's direct pay health benefit coverage amounts while employee is on unpaid FMLA leave.</t>
  </si>
  <si>
    <t>The system shall provide the capability for Users to select one of the following valid values for Ticket Status:
- Open
- Pending – Add’l Info From Caller
- Pending – Response from Plan
- Pending – Decision From EBD Management
- Pending – Add’l Info from Retirement Agency
- Pending – MIA Decision
- Other
- Closed</t>
  </si>
  <si>
    <t>The system shall provide the capability to set up unique premiums based on the different Benefit Types.</t>
  </si>
  <si>
    <t>The system shall provide the ORP and Non ORP - Maryland ORP Retirement section to include the following modifiable fields:
  - Types of Retirement
  - Years of Creditable Service
  - Age of Deferred Retirement</t>
  </si>
  <si>
    <t>The system shall provide the ORP and Non ORP - MSRPS Retirement section to include the following modifiable fields:
   - Type of Retirement
   -  Years of Creditable Service
   - Age of Deferred Retirement</t>
  </si>
  <si>
    <t>The system shall provide COBRA Billing Invoice.  This report shall include the following data elements:
- Benefit Participant  ID
- Employee Name
- Agency
- Due Amount</t>
  </si>
  <si>
    <t>The system shall provide COBRA Past Due Reminder Billing Letter.  This report shall include the following data elements:
- Benefit Participant  ID
- Employee Name
- Agency
- Past Due Amount</t>
  </si>
  <si>
    <t>The system shall provide the capability for Users to make benefit plan elections for Benefit Participants based upon pre-defined security requirements.</t>
  </si>
  <si>
    <t>The system shall provide the capability to update coverage level for Medical benefit plan.</t>
  </si>
  <si>
    <t>The system shall provide the capability for the Benefit Participant to complete and submit the benefit elections selected in Model Benefit Costs for Open Enrollment.</t>
  </si>
  <si>
    <t>The system shall provide the capability for the Benefit Participant to complete and submit the benefit elections selected in Model Benefit Costs for On-Going Enrollment.</t>
  </si>
  <si>
    <r>
      <t>The system shall provide the capability for the Benefit Participant to generate a</t>
    </r>
    <r>
      <rPr>
        <b/>
        <u val="single"/>
        <sz val="8"/>
        <color indexed="8"/>
        <rFont val="Arial"/>
        <family val="2"/>
      </rPr>
      <t xml:space="preserve"> Benefit Modeling Costs R</t>
    </r>
    <r>
      <rPr>
        <b/>
        <i/>
        <u val="single"/>
        <sz val="8"/>
        <color indexed="8"/>
        <rFont val="Arial"/>
        <family val="2"/>
      </rPr>
      <t>eport</t>
    </r>
    <r>
      <rPr>
        <sz val="8"/>
        <color indexed="8"/>
        <rFont val="Arial"/>
        <family val="2"/>
      </rPr>
      <t xml:space="preserve">.  
The report shall identify the benefit elections identified in Model Benefit Costs.
</t>
    </r>
  </si>
  <si>
    <t>The system shall provide the capability to generate email notifications to recipients based on user roles.</t>
  </si>
  <si>
    <t>The system shall provide the capability to update Benefit Plan Rates based on an Effective Date.</t>
  </si>
  <si>
    <t>The system shall provide the capability for the Benefit Participant to modify the following dependent data:
- Add SSN for an infant
- Initiate the process for a dependent to be marked disabled
- Update dependent demographic data</t>
  </si>
  <si>
    <t>The system shall provide the capability for the Benefit Participant to view all identified dependents.</t>
  </si>
  <si>
    <t>The system shall generate an email notification to Users when dependent data is updated by the Benefit Participant.</t>
  </si>
  <si>
    <t>The system shall provide the capability to add a dependent SSN if the SSN field is blank.</t>
  </si>
  <si>
    <t>The system shall provide capability for the User to update the 'Expiration of Disability' field with the value 'Unlimited.'</t>
  </si>
  <si>
    <t xml:space="preserve">The system shall assign a status of 'Pending' to un-reviewed benefit self-service transactions. </t>
  </si>
  <si>
    <t>The system shall record benefit self-service transactions with an Effective Date.</t>
  </si>
  <si>
    <t>The system shall provide the capability to identify the employees/retirees that are benefit eligible, including:
- State Full-Time Active Employees
- State Part-Time Active Employees
- State Employees on a Leave of Absence
- State Contractual Workers
- State Retirees
- MDOT Full-Time Active Employees
- MDOT Part-Time Active Employees
- MDOT Employees on a Leave of Absence
- MDOT Contractual Workers
- MDOT Retirees
- University System Full-Time Active Employees
- University System Part-Time Active Employees
- University System Employees on a Leave of Absence
- University System Contractual Workers
- University System ORP Retirees
- Satellite Agency Active Employees
- Satellite Agency Retirees
- Pass-Through Full-Time Active Employees
- Pass-Through Part-Time Active Employees
- Pass-Through Retirees
- COBRA Eligible Former State Employees
- COBRA Eligible Dependents of State Employees or Retirees
- COBRA Eligible Spouses or Dependents of Former State Legislators
- COBRA Eligible Former State Legislators</t>
  </si>
  <si>
    <t xml:space="preserve">Benefit Portal </t>
  </si>
  <si>
    <t>Determine ORP Eligibility</t>
  </si>
  <si>
    <t>The system shall provide the capability for the Benefit Participant to select one of the following valid values to describe the dependent:
- Dependent is under the age of 26
- Dependent is any age and is incapable of self-support because of a mental or physical incapacity incurred before reaching age 26 and is chiefly dependent on me for support.</t>
  </si>
  <si>
    <t>The system shall require the Benefit Participant to enter the Effective Date of the Event.</t>
  </si>
  <si>
    <t>Event Maintenance-Remove Dependent</t>
  </si>
  <si>
    <t>Event Maintenance-Cancel All Coverage</t>
  </si>
  <si>
    <t>Lockbox Third Party Vendor Bank</t>
  </si>
  <si>
    <t>The system shall receive a daily lockbox interface file from Lockbox Third Party Vendor and Bank of America.</t>
  </si>
  <si>
    <t>Lockbox Third Party Vendor and Bank of America</t>
  </si>
  <si>
    <t>The system shall receive a daily lockbox interface file from Lockbox Third Party Vendor.</t>
  </si>
  <si>
    <t>The system shall mark Eligibility Box 1 = Yes if Hired Before July 1, 2011 
AND
- Maryland ORP Retirement Type = Direct
AND
- Maryland ORP Retirement-Years of Creditable Service &gt; 5 years but less than 16 years</t>
  </si>
  <si>
    <t>The system shall mark Eligibility Box 5 = Yes if Hired Before July 1, 2011 
AND 
- MSRPS Retirement Type = Direct or Deferred
AND
- MSRPS Retirement-Years of Creditable Service = 5 years 
AND
- Medical Board Certifies that:
  - Member is mentally or physically incapacitated for further performance of the normal duties of the member's position;
  - the incapacity is likely to be permanent and;
  - the member should be retired</t>
  </si>
  <si>
    <t>The system shall mark State Subsidy for Eligible ORP Retirees-State Subsidy Box 4 = Yes if Hired Before July 1, 2011 
AND 
- Maryland ORP Retirement-Retirement Type=Deferred
AND
- Maryland ORP Retirement-Years of Creditable Service is less than 25 years</t>
  </si>
  <si>
    <t>The system shall provide the capability for User to assign one of the following Priority Level:
- 1 - Emergency
- 2 - High
- 3 - Neutral
- 4 - Low</t>
  </si>
  <si>
    <t>The system shall assign Resolution Time based on selected Priority Level.</t>
  </si>
  <si>
    <t>The system shall default the Benefit Participant's current plan elections for the following benefit plans:
- Medical
- Prescription
- Dental
- Individual AD&amp;D
- Family AD&amp;D
- Employee Life Insurance Plan
- Dependent Life Insurance Plan</t>
  </si>
  <si>
    <t>Event Maintenance-Cancel  Coverage</t>
  </si>
  <si>
    <t>The system shall provide the capability to allocate % of coverage amount for each beneficiary designated for  the following AD&amp;D plans:
- Individual
- Family</t>
  </si>
  <si>
    <t>The system shall update total % of allocation assigned to all beneficiaries for  the following AD&amp;D plans:
- Individual
- Family</t>
  </si>
  <si>
    <t>The system shall  allow Benefit Participants to keep all current elections for the following benefit plans for the new open enrollment period:
- Medical
- Prescription
- Dental
- Individual AD&amp;D
- Family AD&amp;D
- Employee Life Insurance
- Spouse Life Insurance
- Child(ren) Life Insurance</t>
  </si>
  <si>
    <t>The system shall mark Eligibility Box 2 = Yes if  Hired Before July 1, 2011 
AND
- Maryland ORP Retirement Type = Deferred
AND
- Maryland ORP Retirement-Years of Creditable Service at least 16 years</t>
  </si>
  <si>
    <t>The system shall mark Eligibility Box 3 = Yes if  Hired Before July 1, 2011 
AND
- Maryland ORP Retirement Type =Deferred
AND
- Maryland ORP Retirement-Years of Creditable Service is at least 10 years
AND
- Maryland ORP Retirement-Age at Deferred Retirements is at least 57 years old.</t>
  </si>
  <si>
    <t>The system shall mark Eligibility Box 4 = Yes if   Hired Before July 1, 2011 
AND
- MSRPS Retirement Type = Direct
AND
- MSRPS Retirement-Years of Creditable Service &gt; 5 years but less than 16 years</t>
  </si>
  <si>
    <t>The system shall mark Eligibility Box 7 = Yes if  Hired Before July 1, 2011 
AND 
- MSRPS Retirement Type = Deferred
AND
- MSRPS Retirement-Years of Creditable Service is at least 10 years
AND
MSRPS Retirement-Age at Deferred Retirement is at least 57 years old but less than 62.</t>
  </si>
  <si>
    <t>The system shall mark State Subsidy for Eligible ORP Retirees-State Subsidy Box 1 = Yes if  Hired Before July 1, 2011 
AND 
- Maryland ORP Retirement-Retirement Type=Direct
AND
- Maryland ORP Retirement-Years of Creditable Service is at least 5 years but less than 16 years</t>
  </si>
  <si>
    <t>The system shall provide the capability to 'remove' dependents enrollment on the dental plan.</t>
  </si>
  <si>
    <t>The system shall provide the capability to 'remove' dependents enrollment on the prescription plan.</t>
  </si>
  <si>
    <t>The system shall provide the capability to designate beneficiaries for the Employee life insurance plan.</t>
  </si>
  <si>
    <r>
      <t xml:space="preserve">The system should provide a report that identifies </t>
    </r>
    <r>
      <rPr>
        <b/>
        <u val="single"/>
        <sz val="8"/>
        <rFont val="Arial"/>
        <family val="2"/>
      </rPr>
      <t>Terminated benefit participants coverage that has been manually suspended by DBM</t>
    </r>
    <r>
      <rPr>
        <sz val="8"/>
        <rFont val="Arial"/>
        <family val="2"/>
      </rPr>
      <t xml:space="preserve">.  This report shall include the following data elements:
-Employee ID
-Employee Name
-Termination Reason
-Current Coverage End Date
-Dependents Name
-COBRA Expiration dates
</t>
    </r>
  </si>
  <si>
    <t>COBRA Administration</t>
  </si>
  <si>
    <t>The system shall provide the capability for the Benefit Participant to model benefit costs based on the benefit programs and rates in effect on an Effective Date.</t>
  </si>
  <si>
    <t>The system shall require the Effective Date of Benefit Cost Modeling.</t>
  </si>
  <si>
    <t>The system shall calculate the Model Benefit Costs based on the captured Years of Service value.</t>
  </si>
  <si>
    <t>The system shall require the Benefit Participant to 'elect' or 'waive' Medical coverage.</t>
  </si>
  <si>
    <t>The system shall provide the capability to select Medical coverage from a list of benefit programs in effect based on:
- the Effective Date
AND
- the Benefit Participant Status
AND 
- the Benefit Participant Affiliation</t>
  </si>
  <si>
    <t>The system shall require the Benefit Participant to 'elect' or 'waive' Prescription coverage.</t>
  </si>
  <si>
    <t>The system shall provide the capability to select Prescription coverage from a list of benefit programs in effect based on:
- the Effective Date
AND
- the Benefit Participant Status
AND 
- the Benefit Participant Affiliation</t>
  </si>
  <si>
    <t>The system shall require the Benefit Participant to 'elect' or 'waive' Dental coverage.</t>
  </si>
  <si>
    <t>The system shall provide the capability to select Dental coverage from a list of benefit programs in effect based on:
- the Effective Date
AND
- the Benefit Participant Status
AND 
- the Benefit Participant Affiliation</t>
  </si>
  <si>
    <t>The system shall require the Benefit Participant to 'elect' or 'waive' Accidental Death &amp; Dismemberment coverage.</t>
  </si>
  <si>
    <t>The system shall provide the capability to select Accidental Death &amp; Dismemberment  coverage from a list of benefit programs in effect based on:
- the Effective Date
AND
- the Benefit Participant Status
AND 
- the Benefit Participant Affiliation</t>
  </si>
  <si>
    <t>The system shall require the Benefit Participant to 'elect' or 'waive' Flexible Spending Account enrollment.</t>
  </si>
  <si>
    <t>The system shall provide the ability for the DBM EBD Management group to temporarily suspend a benefit cancellation</t>
  </si>
  <si>
    <t xml:space="preserve">The system shall identify the benefit participants whose benefits require termination.  </t>
  </si>
  <si>
    <t>The system shall provide the capability to track and capture Disability Retirement Eligibility.</t>
  </si>
  <si>
    <t>The system shall provide Users the capability to select one of the following valid values for Retirement Type:  
-Direct
-Deferred</t>
  </si>
  <si>
    <t>The system shall default the email address from the benefit participants portal profile if one is established.</t>
  </si>
  <si>
    <t>The system shall default help desk ticket status to 'Open'.</t>
  </si>
  <si>
    <t>The system shall capture date/time ticket opened at the point the ticket is opened.</t>
  </si>
  <si>
    <t>The system shall default Issue based on data entered by the Benefit Participant online.</t>
  </si>
  <si>
    <t xml:space="preserve">The system shall provide the capability to track Issue as an open text field.  </t>
  </si>
  <si>
    <t>The system shall prevent the Dependent's enrollment to any benefit plans if the Benefit Participant was unable to select at least one of the following valid values:
- Dependent is my biological Child                                                                                                                                                                                    - Dependent is my adopted child or a child placed with me for adoption                                                                                                                                                                                                    - Dependent is my stepchild                                                                                                                                                                                              - Dependent is my grandchild                                                                                                                                                                                                - Dependent is my step-grandchild                                                                                                                                                                                                                                                            - Dependent permanently resides with me and I am his/her testamentary or court appointed guardian for a non-temporary guardianship of not less than 12 months                                                                                                                                                                                 -Dependent is related to me by blood and/or marriage, permanently resides with me and I provide his/her sole support</t>
  </si>
  <si>
    <t>The system shall provide Users the capability to monitor and update the employee's Leave status and return date.</t>
  </si>
  <si>
    <t>The system shall provide Users the capability to update the employee's leave status to Return from Leave.</t>
  </si>
  <si>
    <t>The system shall provide Users the capability to update the employee's leave reason to a non-FMLA value after the employee has exhausted 12 weeks of FMLA leave.</t>
  </si>
  <si>
    <t>The system shall provide Users the capability to receive a work list notification when the employee returns from a leave.</t>
  </si>
  <si>
    <t>The system shall determine the employee's eligibility to receive ORP State subsidy.</t>
  </si>
  <si>
    <t xml:space="preserve">The system shall mark State Subsidy for Eligible MSRPS Retirees - Subsidy Box 10 = Yes if Hired Before July 1, 2011 
AND 
- MSRPS Retirement-Retirement Type=Deferred
AND
- MSRPS Retirement-Years of Creditable Service is at least 16 years </t>
  </si>
  <si>
    <t>The system shall mark State Subsidy for Eligible ORP Retirees-State Subsidy Box 3 = Yes if Hired Before July 1, 2011 
AND 
- Maryland ORP Retirement-Retirement Type=Direct
AND
- Maryland ORP Retirement-Years of Creditable Service is at least 25 years</t>
  </si>
  <si>
    <t xml:space="preserve">The system shall provide the capability for Users to indicate 'Yes' if Hired After July 1, 2011 
AND   
all the below criteria are met for Disability Retirement:
Eligibility Service = 5 years 
and
Medical Board Certifies that:
-          member is mentally or physically incapacitated for further performance of the normal duties of the member’s positions;
-          the incapacity is likely to be permanent and:
-          the member should be retired
</t>
  </si>
  <si>
    <t>The system shall mark State Subsidy for Eligible ORP Retirees-State Subsidy Box 1 = Yes if Hired After July 1, 2011 
AND 
- Maryland ORP Retirement-Retirement Type=Direct
AND
- Maryland ORP Retirement-Years of Creditable Service is at least 5 years but less than 16 years</t>
  </si>
  <si>
    <t>The system shall mark State Subsidy for Eligible ORP Retirees-State Subsidy Box 2 = Yes if Hired After July 1, 2011 
AND 
- Maryland ORP Retirement-Retirement Type=Direct
AND
- Maryland ORP Retirement-Years of Creditable Service is at least 16 years but less than 25 years</t>
  </si>
  <si>
    <t>The system shall process the amount difference between scheduled vs. actual deduction difference for Retirees.</t>
  </si>
  <si>
    <t>The system shall allow 'dependent children' to be added if Benefit Participant answers 'True' to 
- All four (4) of the Qualifying Child Test criteria; 
OR 
- All three (3) of the Qualifying Relative Test Criteria .</t>
  </si>
  <si>
    <t xml:space="preserve">The system shall provide confirmation when the Dependent or Marital Status Change request is fully approved. </t>
  </si>
  <si>
    <t>The system shall calculate the state subsidy by assigning the following subsidy values based on the population of the Subsidy Box 1 thru Subsidy Box 10:
- If subsidy box 1 is marked, individual subsidy is prorated at Years of Creditable Service 16, dependent subsidy is 0
- if subsidy box 2 is marked, individual subsidy is maximum, dependent subsidy is 0
- if subsidy box 3 is marked, individual subsidy is maximum, dependent subsidy is maximum subsidy
- if subsidy box 4 is marked, individual subsidy is 0, dependent subsidy is 0
- if subsidy box 5 is marked, individual subsidy is maximum subsidy, dependent subsidy is maximum subsidy 
- if subsidy box 6 is marked, individual subsidy is prorated at Years of Creditable Service 16, dependent subsidy is prorated at Years of Creditable Service 16
- if subsidy box 7 is marked, individual subsidy is maximum subsidy, dependent subsidy is maximum subsidy
- if subsidy box 8 is marked, individual subsidy is maximum subsidy, dependent subsidy is maximum subsidy
- if subsidy box 9 is marked, individual subsidy is prorated at year service 16, dependent subsidy is prorated at Years of Creditable Service 16
- if subsidy box 10 is marked, individual subsidy is maximum subsidy, dependent subsidy is maximum subsidy</t>
  </si>
  <si>
    <t>The system shall provide the  capability to calculate the health benefit coverage payment amount that the state shall pay when the employee's leave type is equal to Military.</t>
  </si>
  <si>
    <t>The system shall provide the capability for Benefit Participants to access the benefits portal outside the state's network.</t>
  </si>
  <si>
    <t>The system shall provide the capability to define the state's Benefit Plan Year.</t>
  </si>
  <si>
    <t xml:space="preserve">The system shall prevent the capability of ineligible Benefit Participants and their Dependents to enroll in the state Health Benefit Plans. 
</t>
  </si>
  <si>
    <t>Benefit Providers (Multiple)</t>
  </si>
  <si>
    <t>The system shall automatically cancel coverage of Benefits Participants based on the following pre-defined rules:
- Direct Pay Participants whose receivable is at least 30 days past due
- Special Retirees whose receivable is at least 60 days past due</t>
  </si>
  <si>
    <t>The system shall identify Benefit Cancellations if the benefit participant fails to pay for their benefit coverage after a period of time.</t>
  </si>
  <si>
    <t>The system shall record and track benefit cancellation events.</t>
  </si>
  <si>
    <t xml:space="preserve">The system shall set the Coverage End Date of a Benefit Cancellation to the 1st day of the benefit period for which payment is past due.  </t>
  </si>
  <si>
    <t xml:space="preserve">The system shall provide Users the ability to manually ‘cancel’ benefits with an Effective Date of the 1st day of the benefit period for which payment is past due. </t>
  </si>
  <si>
    <t>The system shall send a worklist notification to Users after a manual cancellation has been processed in the system.</t>
  </si>
  <si>
    <t>The system shall generate a Benefit Cancellation Notice for each benefit participant whose benefits was cancelled.</t>
  </si>
  <si>
    <t>The system shall email the Benefits Cancellation Notice to the benefit participant if the benefit participant has selected email as their method of choice for benefit communication</t>
  </si>
  <si>
    <t>The system shall terminate benefits coverage initiated by the system or User, based on the entry of Personnel Transactions.</t>
  </si>
  <si>
    <t>The system shall determine if the individual qualifies for COBRA coverage based on the Termination Reason</t>
  </si>
  <si>
    <t>The system shall identify the benefit participant as "Not Eligible for COBRA" when the Termination Reason is one of the following values:                                                                                                                                                                                                                                                                              - End of Temporary Employment
- New Hire - No Show
- New Hire - Declined Offer After Acceptance</t>
  </si>
  <si>
    <t xml:space="preserve">The system shall identify the benefit participant as "Eligible for COBRA" when the Termination Reason is one of the following values:                                                                                                                                                                                                                                                                               - Deceased
- Resigned for Military Service
- Resigned State Service
- Resign in Lieu of Termination
- Retired
- Separated from Allocated Position
- Transfer to Independent Agency
- Terminated
- Terminated on Probation
- Terminated with Prejudice
- Laid Off from Allocated Position
</t>
  </si>
  <si>
    <t xml:space="preserve">The system shall identify the benefit participant as "Not Eligible for COBRA" when:
- the participant is Direct Pay
AND
- coverage was not cancelled for lack of payment" for one of the following values:                                                                                                                                                                                                                                                                                    - Leave without Pay - Medical
- Leave without Pay – Military
- Leave without Pay - Personal
</t>
  </si>
  <si>
    <t>The system shall provide the ability for Users to temporarily suspend a benefit termination</t>
  </si>
  <si>
    <t xml:space="preserve">The system shall terminate the benefits for any individual with a personnel transaction = Termination </t>
  </si>
  <si>
    <t xml:space="preserve">The system shall identify the pay period benefit deduction amount owed by a participant and include this amount in the benefit deduction amount interface to Central Payroll Burea (CPB). </t>
  </si>
  <si>
    <t>The system shall provide the ability to distinguish between a benefits termination and a benefits cancellation</t>
  </si>
  <si>
    <t>The system shall provide the ability to identify claims where the claim SSN does not match a benefit participant SSN</t>
  </si>
  <si>
    <t xml:space="preserve">The system shall provide the ability to identify any claim where the claim SSN does match a benefit participant SSN, but the benefit participant did not have coverage on the claim date. </t>
  </si>
  <si>
    <t xml:space="preserve">The system shall include the following validation rules for Coverage Claim date: 
- coverage level on the claim date covers the claim SSN
- Compare claim date against retro coverage dates 
</t>
  </si>
  <si>
    <t>The system shall provide the ability to compare each claim in a benefit provider file against current and historical enrollment and payment information to determine if the claim is allowable.</t>
  </si>
  <si>
    <t>The system shall automatically process a claim comparison based on data from a benefit provider file and pre-defined rules.</t>
  </si>
  <si>
    <t xml:space="preserve">The system shall trigger COBRA events  due to the following personnel transactions reasons:
- Termination of Employment (other than for gross misconduct)
- Termination due to Layoff
</t>
  </si>
  <si>
    <t>The system shall require COBRA coverage length to be "Eligible for life and  100% subsidy from the state" for Former Legislator; Spouse when qualifying event is End of Term Assignment</t>
  </si>
  <si>
    <t>The system shall provide the capability to extend COBRA coverage and increase premiums surcharge by a percentage</t>
  </si>
  <si>
    <t>The system shall require COBRA coverage length to be 18 months or until eligible for coverage elsewhere, including Medicare*, whichever occurs first for Employee, Spouse and Dependent Child(ren)</t>
  </si>
  <si>
    <t xml:space="preserve">The system shall compare each pay period the scheduled benefit deduction amounts against actual taken deduction amounts and identify participants with differences. </t>
  </si>
  <si>
    <t xml:space="preserve">Retro Benefit Deduction  </t>
  </si>
  <si>
    <t xml:space="preserve">The system shall compare the coverage effective date and the system date and identify when a retro benefit deduction amount is required. </t>
  </si>
  <si>
    <t>The system shall determine the total retro benefit deduction amount due if the system determines there is a retro charge</t>
  </si>
  <si>
    <t xml:space="preserve">The system shall calculate the benefit deduction amount that must be paid in each pay period in order to collect the total retro deduction amount by the benefit year end by dividing the remaining number of pay periods into the total retro benefit deduction amount.    </t>
  </si>
  <si>
    <t xml:space="preserve">The system shall record a receivable when a retro benefit deduction is required, that includes:
- The retro deduction amount
- The employee portion of the premium
- The State subsidy portion of the premium
- Any imputed income related to the premium
- The coverage effective dates related to the premium 
</t>
  </si>
  <si>
    <t>The system shall display on-screen if total % allocation is not equal to 100% for  the following AD&amp;D plans:
- Individual
- Family</t>
  </si>
  <si>
    <t>The system shall require the Benefit Participant to complete online the State of Maryland Affidavit Status for Dependent Children if adding health coverage for one of the following dependent relationship: 
- Biological Child
- Adopted Child
- Stepchild
- Grandchild
- Step-Grandchild
- Court-Appointed Legal Ward
- Other Relative</t>
  </si>
  <si>
    <t>The system shall provide the capability for the Benefit Participant to complete online the State of Maryland Affidavit of Status for Dependent Children Form.  The online form shall include the data elements specified on Appendix BA.1
(See Appendix BA.1)</t>
  </si>
  <si>
    <t>The system shall provide the capability for the Benefit Participant to complete online the Qualifying Child Test Criteria.
(See Appendix BA.1)</t>
  </si>
  <si>
    <t>The system shall provide the capability for the Benefit Participant to complete online the Qualifying Relative Test Criteria.
(See Appendix BA.1)</t>
  </si>
  <si>
    <t>The system shall allow the Benefit Participant to select the Dependent's Name.</t>
  </si>
  <si>
    <t xml:space="preserve">The system shall provide the capability to capture the "electronic signature" when the Benefit Participant completes and submits the Affidavit. </t>
  </si>
  <si>
    <t xml:space="preserve">The system shall provide the capability to capture the date the Benefit Participant completes and submits the Affidavit. </t>
  </si>
  <si>
    <t>The system shall display on-screen notification of required documentation for the Benefit Participant to submit if Dependent passes validation.  See Appendix BA.4 for Dependent Documentation Form.
(See Appendix BA.4)</t>
  </si>
  <si>
    <t>The system shall provide the capability for the Benefit Participant to complete online Part B of the Affidavit with one of the following valid values:
- True
- False</t>
  </si>
  <si>
    <t>The system shall provide the capability for the Benefit Participant to complete online the Qualifying Child Test Criteria.
(See Appendix BA.2)</t>
  </si>
  <si>
    <t>The system shall provide the capability for the Benefit Participant to complete online the Qualifying Relative Test Criteria.
(See Appendix BA.2)</t>
  </si>
  <si>
    <t>The system shall display on-screen notification for the Benefit Participant to submit proof listed on Appendix BA.2 for the below statements:
- Financial Interdependence
- Common Primary Residence
(See Appendix BA.2)</t>
  </si>
  <si>
    <t>The system shall provide the capability for the Benefit Participant to acknowledge statements in the affidavit by responding with one of the following valid values:
- Yes
- No</t>
  </si>
  <si>
    <t>The system shall flag benefit records that do not pass validation.</t>
  </si>
  <si>
    <t>The system shall flag benefit records that do pass validation.</t>
  </si>
  <si>
    <t>The system shall provide the ability to designate dependents and/or beneficiaries with one of the following valid values:
- Dependent
- Beneficiary
- Both (Dependent/Beneficiary)</t>
  </si>
  <si>
    <t xml:space="preserve">The system shall trigger 'Benefit Enrollment Event' eligibility and transaction when Personnel transactions are saved. </t>
  </si>
  <si>
    <t>The system shall capture a status to record the Benefit Participant submitted a 'Benefit Enrollment' transaction.</t>
  </si>
  <si>
    <t>The system shall capture a status to record the Benefit Particpants enrollment was processed without errors.</t>
  </si>
  <si>
    <t>The system shall display an 'acknowledgement statement' based on enrolled dependents on the benefits enrollment page.</t>
  </si>
  <si>
    <t>The system shall store the following benefit deductions details based on the Benefit Participant's enrollment:
- Coverage Begin Date
- Coverage End Date
- Deduction Begin Date
- Deduction End Date
- Benefit Plan
- Benefit Plan Election
- Benefit Plan Employee Deduction Amount
- Benefit Plan Employer Deduction Amount
- Imputed Income Amount</t>
  </si>
  <si>
    <t>The system shall display the following Benefit Participant's current data:
- Employee ID
- Benefit Period Start Date
- Employee Classification
- Benefit Type/Program
- Employee Gender
- Standard Hours per Week
- Employee Payroll Information 
- Years of Service</t>
  </si>
  <si>
    <t>The system shall display the following to identify Employee Payroll Information:
- Pay Center (CPB, U of MD, Satellite)
- Pay Frequency (Bi-weekly; Monthly)
- Pay Deductions Per Year</t>
  </si>
  <si>
    <t>The system shall provide the capability for Users to capture and maintain Additional Health Coverage information for Benefit Participants.  This includes the following data elements:
- Indicator of Enrollment in Other Coverage
- Identification of Individual Covered
- Effective Date of Coverage
- Identification of Insurance Company
- Identification of Policy Number</t>
  </si>
  <si>
    <t>The system shall provide the capability for Users to review completed Affidavit(s) and proof submitted prior to confirming enrollment(s) of added  dependents.</t>
  </si>
  <si>
    <t>The system shall provide the capability for Users to send Enrollment Confirmation Statements to Benefit Participants via email.</t>
  </si>
  <si>
    <t>The system shall default or provide the ability to select from a list, the Benefit Participant's enrolled dependents for the Child(ren) life insurance plans.</t>
  </si>
  <si>
    <t>The system shall default or provide the ability to select from a list the Benefit Participant's designated beneficiaries and % allocation for the Employee Life insurance plan.</t>
  </si>
  <si>
    <t>The system shall display on-screen if total % allocation is not equal to 100% for the Life Insurance Plan.</t>
  </si>
  <si>
    <t>The system shall calculate a prorated benefit deduction amount to the exact event date if there was a change in coverage level.</t>
  </si>
  <si>
    <t>The system shall spread any retro deduction amount across the number of benefit deduction periods remaining within the benefit plan year for the following benefit plans:
- Medical
- Dental
- Prescription
- Employee Life Insurance
- Spouse Life Insurance
- Child(ren) Life Insurance
- AD&amp;D
- FSA-Health Care
- FSA-Dependent Care</t>
  </si>
  <si>
    <t>The system shall provide the Benefit Participant the ability to retrieve incomplete elections during Event Maintenance within a pre-determined Event 'end date"</t>
  </si>
  <si>
    <t xml:space="preserve">The system shall provide the capability for Benefit Participants to 'Complete' Benefit elections due to the following Events:
- New Hire
- Rehire
- New Retiree
- COBRA
</t>
  </si>
  <si>
    <t>The system shall track the prorated deduction amount with the following data elements:
- Benefit Plan
- Coverage Effective Date
- Prorated Charge</t>
  </si>
  <si>
    <t>The system shall provide the capability for Benefit Participants to update current benefit elections within 60 days of the Effective Date of adding the dependent reason.</t>
  </si>
  <si>
    <t xml:space="preserve">The system shall provide the capability for Benefit Participants to update current benefit elections within 60 days of marriage.  </t>
  </si>
  <si>
    <t>The system shall provide the capability for Benefit Participants to cancel current benefit elections within 60 days of the Qualifying Life Event.</t>
  </si>
  <si>
    <t>The system shall provide the capability for Benefit Participants with Leave of Absence Personnel Transactions to update current benefit elections within 60 days.</t>
  </si>
  <si>
    <t>The system shall display the Coverage Begin Date as the 1st of the Month following the Event Date.</t>
  </si>
  <si>
    <t>The system shall provide the capability for Benefit Participants to complete new hire enrollment within 60 days of the employee's hire date.</t>
  </si>
  <si>
    <t>The system shall display the Coverage Begin Date as the same as the Event Date.</t>
  </si>
  <si>
    <t>The system shall provide the capability for Benefit Participants to update current benefit elections within 60 days of  the effective date of when the dependent was removed.</t>
  </si>
  <si>
    <t>The system shall provide the capability for Benefit Participants to update current benefit elections within 60 days of the effective date of when the Spouse was removed.</t>
  </si>
  <si>
    <t>The system shall provide the capability for Benefit Participants to update benefits data via the benefits portal during Event Maintenance.</t>
  </si>
  <si>
    <t>The system shall not allow entry of Annual Contribution Amount if the Benefit Participant 'Waives' coverage for FSA-Dependent Care plan.</t>
  </si>
  <si>
    <t>The system shall allow Users to identify elections made that require submission of "Statement of Health" form.</t>
  </si>
  <si>
    <t>The system shall default or provide in a list for selection the Benefit Participant's enrolled dependents for medical plans.</t>
  </si>
  <si>
    <t>The system shall provide the capability to 'Waive' coverage for Medical plans</t>
  </si>
  <si>
    <t>The system shall provide the capability to 'add' dependent(s) enrollment on the medical plan.</t>
  </si>
  <si>
    <t>The system shall provide the capability to 'remove' dependent(s) enrollment on the medical plan.</t>
  </si>
  <si>
    <t xml:space="preserve">The system shall default the Benefit Period Start Date based on the State defined benefit coverage period. </t>
  </si>
  <si>
    <t>The system shall provide the Benefit Participant the ability to retrieve incomplete elections during Open Enrollment within the pre-determined Event 'end date".</t>
  </si>
  <si>
    <t>The system shall provide the capability for Users to identify Benefit Participants who have not completed open enrollment.</t>
  </si>
  <si>
    <t>The system shall require the Benefit Participant to enter an effective date if the following personal data fields are updated:
- Employee Name
- Employee Address
- Employee Marital Status</t>
  </si>
  <si>
    <t>The system shall provide the capability to select from a list of current dependents for 'Individuals Covered' if 'Enrollment in Other Insurance' = Yes.</t>
  </si>
  <si>
    <t>The system shall provide the capability for Benefit Participants to complete open enrollment via a self-service portal.</t>
  </si>
  <si>
    <t>The system shall provide the capability to 'add' dependent(s) enrollment on the prescription plan.</t>
  </si>
  <si>
    <t>The system shall validate Spouse Life Coverage Amount based on the following rules, whichever is lower:
- Spouse Total Life Coverage amount does not exceed 50% of the Employee's Life Insurance coverage Amount 
OR
- Total flat amount = $150,000</t>
  </si>
  <si>
    <t>The system shall automatically assign a ticket number.</t>
  </si>
  <si>
    <t xml:space="preserve">The system shall track "Ticket Subcategory" with valid values that dynamically change based on the ticket category </t>
  </si>
  <si>
    <t>The system shall provide the capability to display the following fields to initiate and track a customer service ticket:
-Caller Employee Name (Last Name, First Name, Middle Name)
-Caller Employee Type (State, Contractual, Satellite, Retiree, University System)
-Caller Benefit Member Type (Active State, Direct Pay, Retiree, ORP)
-Priority Level
-Resolution Time Based on Priority Level
-Caller Agency
-Date/Time Ticket Opened                                                                                                                                                                                                                                                                        -Date/Time Assigned                                                                                                                                                                                                                                                                                           -Date/Time Resolved</t>
  </si>
  <si>
    <t>The system shall assign one of the following Resolution Time:
- 1 - 4 Hours (If Priority Level = 1-Emergency)
- 2 - 24 Hours/1 Business Days (If Priority Level = 2-High)
- 3 - 48 Hours/3 Business Days (If Priority Level = 3-Neutral)
- 4 - 168 Hours/7 Business Days (If Priority Level = 4-Low)</t>
  </si>
  <si>
    <t>The system shall require the benefit participant to select one of the following valid values to indicate Best Way to Reach Them:
- Phone
- Email</t>
  </si>
  <si>
    <t>The system shall require participants to enter a value for Email Address or Phone Number</t>
  </si>
  <si>
    <t xml:space="preserve">The system shall automatically update existing benefits enrollment coverage level of the Benefit Participant if Dependent Turned 26 coverage is cancelled.  </t>
  </si>
  <si>
    <t>The system shall automatically cancel coverage on the last day of their birthday month for Dependent(s) who turned 26.</t>
  </si>
  <si>
    <t>The system shall allow an enrollment window of 63 days for Dependent who Turn 26 to complete COBRA enrollment.</t>
  </si>
  <si>
    <t>The system shall generate primary Benefit Participant reminder letters with upcoming Over-age Dependents that identify coverage changes and options.</t>
  </si>
  <si>
    <t>The system shall provide the Benefit Participant the capability to update their dependent's coverage levels with an effective date.</t>
  </si>
  <si>
    <t>The system shall provide the capability to enter coverage end date for dependents that are age 26 and not disabled as the last day of their birth month.</t>
  </si>
  <si>
    <t>The system shall automatically end benefit coverage for dependent's that are age 26 and not disabled on the 1st day of the month following their 26th birthday.</t>
  </si>
  <si>
    <t>The system shall provide Users the capability to systemically adjust benefit participant coverage.</t>
  </si>
  <si>
    <t>The system shall provide the capability to email the '26 + Not Disabled Notice' to benefit participants when email is selected as their choice of communication.</t>
  </si>
  <si>
    <t>ORP Retiree Management</t>
  </si>
  <si>
    <t>The system shall caclulate ORP subsidy based on one of the following rules:
- Hired Before July 1, 2011
- Hired After July 1, 2011</t>
  </si>
  <si>
    <t>ORP Subsidy Determination Form</t>
  </si>
  <si>
    <t>The system shall provide the cability to enter ORP and Non ORP service information to include the following modifiable fields:
- Maryland ORP Retirement
  - Types of Retirement (Direct, Deferred)
  - Years of Creditable Service
  - Age of Deferred Retirement
MSRPS Retirement
   - Type of Retirement (Direct, Deferred)
   -  Years of Creditable Service
   - Age of Deferred Retirement</t>
  </si>
  <si>
    <t>The system shall determine the state subsidy the retiree is eligible based on data provided on ORP Subsidy Determination Form.</t>
  </si>
  <si>
    <t>The system shall provide the ability for Users to complete the ORP Subsidy Determination Form online.
Please see Appendix BA.5 for ORP Eligibility Worksheet (ORP Subsidy Determination Form).</t>
  </si>
  <si>
    <t>The system shall store the calculated subsidy amounts for the ORP Retiree.</t>
  </si>
  <si>
    <t>The system shall designate each ORP Retiree applicant to either eligible or non eligible for ORP Retiree subisdy based on pre-defined rules.</t>
  </si>
  <si>
    <t>The system shall provide the ability for Benefit Participants to defer health benefit coverage payments until they return to work.</t>
  </si>
  <si>
    <t>The system shall provide the ability for the Benefit Participant to pay for healh benefit coverage via direct/coupon pay when total pay will not cover health benefit coverage.</t>
  </si>
  <si>
    <t>The system shall provide the ability to spread the deferred health benefit coverage amount over the remaining pay periods in the benefit year when the Benefit Participant returns to work.</t>
  </si>
  <si>
    <t>The system shall provide the capability to end employee benefit coverage when on a Leave of Absence.</t>
  </si>
  <si>
    <t>The system shall provide the capability to modify and re-submit the transaction if the leave of absence request is denied.</t>
  </si>
  <si>
    <t>The system shall provide the capability for Users to send a work list notification to review a leave request and ensure paperwork qualify for Military or OJI Benefits to designated Approvers.</t>
  </si>
  <si>
    <t>The system shall provide the capability for Users to send a work list notification that an employee is going on leave.</t>
  </si>
  <si>
    <t>The system shall provide designated Users the ability to Approve or Deny a Leave request.</t>
  </si>
  <si>
    <t>The system shall provide the capability for the State to absorb the full cost of all health benefits, except for AD&amp;D or Life Insurance coverage, for employees on a Military LOA.</t>
  </si>
  <si>
    <t>The system shall provide the capability for the employee to pay for their portion of health benefit coverage costs when employees are on OJI - LOA.</t>
  </si>
  <si>
    <t>The system shall provide the capability to allow the State to update benefit administration rules and programs to comply with New Healthcare Reform Act.</t>
  </si>
  <si>
    <t>The system shall provide the Benefit Participant the capability to modify benefit coverage upon returning from leave.</t>
  </si>
  <si>
    <t>The system shall cancel all future invoices when an employee returns from leave and no longer requires direct pay to cover health benefit coverage.</t>
  </si>
  <si>
    <t>The system shall provide Users the capability to receive a work list notification to review the employee's Military return orders, when the employee returns from a Military Leave.</t>
  </si>
  <si>
    <t>The system shall provide the Benefit Participant the capability to receive an email notification with expected return date, prior to their return.</t>
  </si>
  <si>
    <t>The system shall provide the Benefit Participant capability via a self-service portal:
- the ability to view or print benefit materials
- the ability to modify their benefit participant profile
- the ability to model benefit costs
- the ability to complete Open Enrollment
- the ability to complete Event Maintenance Enrollment
- the ability to modify enrolled dependents
- the ability to mark a dependent as disabled
- the ability to view a benefits FAQ
- the ability to submit online a benefits customer service ticket</t>
  </si>
  <si>
    <t>The system shall provide the Benefit Participant with access to the benefits self-service portal after verifying benefits eligibility.</t>
  </si>
  <si>
    <t>The system shall provide the capability for the Benefit Participant to answer the following:
- Do You Want to Receive Hard-Copy Benefit enrollment Materials?
- Do You Want this Email Address to be the Primary Means of Benefit Communication?</t>
  </si>
  <si>
    <t>The system shall display only the last four digits of the SSN on the benefit participant profile.</t>
  </si>
  <si>
    <t>The system shall provide the capability for the Benefit Participant to view their benefit participant profile, including the following data elements:
- Email Address
- Agency
- Employee ID of Primary Benefit Member
- SSN of Primary Benefit Member
- SSN of Benefit Participant
- Primary Benefit Member Name
- Benefit Participant Name
- Benefit Member Type
- Do You Want to Receive Hard-Copy Benefit Enrollment Materials?
- Do You Want This Email Address to be the Primary Means of Benefits Communication?</t>
  </si>
  <si>
    <t xml:space="preserve">The system shall provide benefits self-service access to all Benefits Eligible Participants, including:
-State Employees (SPMS and Non-SPMS)
-State Retirees (SPMS and Non-SPMS)
-COBRA eligible participants and dependents
-Satellite Employees
</t>
  </si>
  <si>
    <t>The system shall allow a 'BLANK' SSN for dependents.</t>
  </si>
  <si>
    <t>The system shall provide the Benefit Participant with access to the benefits portal after verifying benefits eligibility.</t>
  </si>
  <si>
    <t>The system shall provide the capability for the Benefit Participant to capture and maintain the following dependent data:
- Last Name
- First Name
- Middle Initial
- SSN
- Mark as Disabled
- Expiration of Disability Status
- Gender
- Date of Birth
- Relationship
- Medicare Number</t>
  </si>
  <si>
    <t>The system shall provide the capability for Non-SPS Employees to complete benefit elections for Open Enrollment.</t>
  </si>
  <si>
    <t>The system shall provide the capability for Non-SPS Employees to complete benefit elections for Event Maintenance Enrollment.</t>
  </si>
  <si>
    <t>The system shall provide the capability for Non-SPS Employees to view their current benefit elections.</t>
  </si>
  <si>
    <t>The system shall provide the capability for Non-SPS Employees to view previous benefit elections.</t>
  </si>
  <si>
    <t>The system shall provide the capability for Non-SPS Employees to track and maintain the following demographics data:
-Marital Status Change
-Email Address
-Phone Numbers</t>
  </si>
  <si>
    <t>The system shall provide the ability to track domestic and international phone numbers.</t>
  </si>
  <si>
    <t>The system shall validate duplicate SSNs for the following Types of Benefit Participants:
- Active State
- Direct Pay
- Retiree
- ORP Retiree
- Labor Unit
- Dependents</t>
  </si>
  <si>
    <t>The system shall validate duplicate SSNs across all Dependents in the system.</t>
  </si>
  <si>
    <t xml:space="preserve">COBRA </t>
  </si>
  <si>
    <t>The system shall provide the ability to create payment coupons for Benefit Participants who choose Direct Pay for Benefits Billing.  The Direct Pay coupons would be generated for the remainder of the current plan year.</t>
  </si>
  <si>
    <t>The system shall identify the Direct Pay obligations that are more than 30 days past due based on the receivable Due Date.</t>
  </si>
  <si>
    <t>The system shall automatically cancel the Direct Pay benefits for direct pay individuals who are more than 1 month behind in their payment.</t>
  </si>
  <si>
    <t>The system shall create a cover letter for each Direct Pay coupon recipient.</t>
  </si>
  <si>
    <t>Create Satellite Invoice</t>
  </si>
  <si>
    <t>Satellite Agency Invoicing</t>
  </si>
  <si>
    <t xml:space="preserve">The invoice detail shall include Benefit Participant's SSN (last four digits only) and HIPAA related information. </t>
  </si>
  <si>
    <t>The system shall provide the capability to only allow access to the invoice to Users based on assigned roles</t>
  </si>
  <si>
    <t>The system shall provide the capability for Users to track and maintain invoice payments mailed to Third Party vendor lockbox.</t>
  </si>
  <si>
    <t xml:space="preserve">The system shall automatically apply a late fee, on the next invoice generated, on the 16th of the month if no payment is posted 30 days after the invoice date.  </t>
  </si>
  <si>
    <t>The systems shall send a workflow notification to DBM EBD Direct Pay Satellite group, informing of Satellite Agencies who have not submitted Surcharge %.</t>
  </si>
  <si>
    <t>The system shall send a Surcharge % reminder email to designated Users on the 1st of each month.</t>
  </si>
  <si>
    <t>The system shall provide the ability to accept interface file or web integrations containing Non-SPS employee data required for benefits eligibility determination.</t>
  </si>
  <si>
    <t>The system shall identify Non-SPS employee benefits eligibility based on pre-defined plan eligibility and event rules.</t>
  </si>
  <si>
    <t xml:space="preserve">The system shall assign Non-SPS Employees a unique  Employee ID.  </t>
  </si>
  <si>
    <t>The system shall provide the capability for Users to enter data for newly hired Non-SPS employees:
-Non SPS Employee ID
- Employee SSN
-Employee Date of Birth
-EOD Date
-Retirement Date
-Employee Name
-Employee Classification
-Employee Home Address
-Employee Phone Numbers
-Employee Gender
-Employee Marital Status
-Standard Hours Per Week
-Employee Agency
-Appropriation Code
-Employee Payroll Information
-Years of Service</t>
  </si>
  <si>
    <t>The system shall provide the capability for Users to capture and maintain the following personnel transactions for Non-SPS Employees:
-Rehires
-Leave of Absence
-Return from Leave of Absence
-Transfers
-Terminations</t>
  </si>
  <si>
    <t xml:space="preserve">The system shall provide the capability for Users to capture and maintain the following demographic data for Non-SPS Employees:
-Employee Name
-Employee Address
-Employee Email Address
-Employee Birth Date
-Employee Gender
-Employee SSN
</t>
  </si>
  <si>
    <t>The system shall provide the capability for Users to capture and maintain the following demographic data update for Non-SPS Employees:
-Name Changes
-Effective Date
-Reason for Name Change</t>
  </si>
  <si>
    <t>The system shall provide the capability for Users to capture and maintain the following demographic data update for Non-SPS Employees:
-Marital Status Update
-Effective Date
-Reason for Marital Status Update</t>
  </si>
  <si>
    <t>The system shall provide the capability for Users to capture and maintain the following job specific data elements use to define benefit program and plan eligibility for Non-SPS Employee:
-Employee Class
-Employee Type
-FLSA Status
-FTE
-Full/Part Time
-Officer Code
-Pay Group
-Regular or Temporary
-Regulatory Region
-Salary Grade
-Standard Hours
-Union Code</t>
  </si>
  <si>
    <t>The system shall provide the capability for Users to capture and maintain the following employment dates for Non-SPS Employee:
-Rehire Date
-EOD
-Retirement Date</t>
  </si>
  <si>
    <t>The system shall provide the capability for Users to capture and maintain the following demographic data update for Non-SPS Employees:
-Effective Date
-Change in Address
-Address Type (Home, Mailing)</t>
  </si>
  <si>
    <t>The system shall provide the capability for Users to track and maintain the following data elements for Personnel Transactions for Non-SPS Employees:
-Employee ID
-Personnel Transaction Effective Date
-Action
-Action Reason</t>
  </si>
  <si>
    <t>The system shall require the reason for the 'Termination'' by selecting from a list of valid values:
-Deceased
-End of Temporary Employment
-Laid Off
-Failure to Report
-Laid Off from Allocated Position
-Leave Without Pay-Medical/Military/Personal
-Resigned for Military Service
-Retired
-Terminated
-Terminated With Prejudice</t>
  </si>
  <si>
    <t>The system shall track and maintain changes to Non-SPS  Employee's job history.</t>
  </si>
  <si>
    <t>The system shall provide the capability for Users to view Non-SPS data based on pre-defined security requirements</t>
  </si>
  <si>
    <t>The system shall automatically cancel the benefits for Special Retirees who are more than 1 month behind in their payments.</t>
  </si>
  <si>
    <t>The system shall invoice ORP Retirees for their health benefit coverage.</t>
  </si>
  <si>
    <t>The system shall provide an interface to import Newly hired or Rehired Employees from Satellite Agencies with the following data:
-Non-SPS Employee ID
-Employee SSN
-Employee Date of Birth
-EOD Date
-Retirement Date
-Employee Name
-Employee Classification
-Employee Home Address
-Employee Phone Numbers
-Employee Gender
-Employee Marital Status
-Standard Hours Per Week
-Employee Agency
-Appropriation Code
-Employee Payroll Information
-Years of Service</t>
  </si>
  <si>
    <t>The system shall provide an interface to import Newly hired or Rehired Employees from MDOT with the following data:
-Non-SPS Employee ID
-Employee SSN
-Employee Date of Birth
-EOD Date
-Retirement Date
-Employee Name
-Employee Classification
-Employee Home Address
-Employee Phone Numbers
-Employee Gender
-Employee Marital Status
-Standard Hours Per Week
-Employee Agency
-Appropriation Code
-Employee Payroll Information
-Years of Service</t>
  </si>
  <si>
    <t>The system shall provide an interface to import Newly hired or Rehired Employees from University Systems with the following data:
-Non-SPS Employee ID
-Employee SSN
-Employee Date of Birth
-EOD Date
-Retirement Date
-Employee Name
-Employee Classification
-Employee Home Address
-Employee Phone Numbers
-Employee Gender
-Employee Marital Status
-Standard Hours Per Week
-Employee Agency
-Appropriation Code
-Employee Payroll Information
-Years of Service</t>
  </si>
  <si>
    <t>All University System and State University Agencies per 'Agencies in Scope' tab</t>
  </si>
  <si>
    <t>The system shall provide an interface to import Newly hired or Rehired Employee from Pass Through Agencies with the following data:
-Non-SPS Employee ID
-Employee SSN
-Employee Date of Birth
-EOD Date
-Retirement Date
-Employee Name
-Employee Classification
-Employee Home Address
-Employee Phone Numbers
-Employee Gender
-Employee Marital Status
-Standard Hours Per Week
-Employee Agency
-Appropriation Code
-Employee Payroll Information
-Years of Service</t>
  </si>
  <si>
    <t>All Pass-Thru Agencies per 'Agencies in Scope' tab</t>
  </si>
  <si>
    <t>The system shall provide an interface to capture and maintain the following job specific data elements for Satellite Agencies Employees:
-Employee Name
-Employee SSN
-Agency
-Personnel Transaction Effective Date
-Action
-Action Reason
-Employee Class
-Employee Type
-FLSA Status
-FTE
-Full/Part Time
-Officer Code
-Pay Group
-Regular or Temporary
-Regulatory Region
-Salary Grade
-Standard Hours
-Union Code</t>
  </si>
  <si>
    <t>The system shall provide an interface to capture and maintain the following job specific data elements for MDOT Employees:
-Employee Name
-Employee SSN
-Agency
-Personnel Transaction Effective Date
-Action
-Action Reason
-Employee Class
-Employee Type
-FLSA Status
-FTE
-Full/Part Time
-Officer Code
-Pay Group
-Regular or Temporary
-Regulatory Region
-Salary Grade
-Standard Hours
-Union Code</t>
  </si>
  <si>
    <t>The system shall provide an interface to capture and maintain the following job specific data elements for University Systems Employees:
-Employee Name
-Employee SSN
-Agency
-Personnel Transaction Effective Date
-Action
-Action Reason
-Employee Class
-Employee Type
-FLSA Status
-FTE
-Full/Part Time
-Officer Code
-Pay Group
-Regular or Temporary
-Regulatory Region
-Salary Grade
-Standard Hours
-Union Code</t>
  </si>
  <si>
    <t>The system shall provide an interface to capture and maintain the following job specific data elements for Pass-Thru Employees:
-Employee Name
-Employee SSN
-Agency
-Personnel Transaction Effective Date
-Action
-Action Reason
-Employee Class
-Employee Type
-FLSA Status
-FTE
-Full/Part Time
-Officer Code
-Pay Group
-Regular or Temporary
-Regulatory Region
-Salary Grade
-Standard Hours
-Union Code</t>
  </si>
  <si>
    <t xml:space="preserve">The system shall provide the capability to provide daily check payments to Lockbox Third Party Vendor Bank for relief of outstanding receivables. </t>
  </si>
  <si>
    <t xml:space="preserve">The system shall provide the capability to provide daily credit card payments to Bank of America for relief of outstanding receivables. </t>
  </si>
  <si>
    <t>Maryland State Retirement Agency</t>
  </si>
  <si>
    <t>File containing New Coverage, Coverage Changes and Coverage Terminations</t>
  </si>
  <si>
    <t>The system shall provide the capability to send a copy of every outbound vendor interface file to a State identified Consultant</t>
  </si>
  <si>
    <t>The system shall provide the capability to send a copy of every outbound vendor interface file to a State identified Contract Auditor</t>
  </si>
  <si>
    <t>The system shall provide the ability to load the benefit provider claims file into the system for audit against covered participants.</t>
  </si>
  <si>
    <t>The system shall provide the capability for Benefit Participants to upload the following documentation as proof for added dependent to be covered in health benefits coverage:
-Official State Birth Certificate
-Adoption Papers
-Official State Marriage Certificate
-Proof of Permanent Residency
-Valid Driver's License
-State-Issued Identification Card
-School Records Indicating Address
-Day Care Records Certifying Dependent's Address
-Tax Documents certifying address with Child's name listed on Tax Document
-Disability Certification Form</t>
  </si>
  <si>
    <t>Benefit participant pay period deduction amounts and imputed income amounts</t>
  </si>
  <si>
    <t xml:space="preserve">
UC - Customization with Cost
UO - Customization without Cost</t>
  </si>
  <si>
    <r>
      <t xml:space="preserve">The system shall allow the capability for Benefit Participants to perform the following </t>
    </r>
    <r>
      <rPr>
        <b/>
        <sz val="8"/>
        <color indexed="8"/>
        <rFont val="Arial"/>
        <family val="2"/>
      </rPr>
      <t xml:space="preserve">action </t>
    </r>
    <r>
      <rPr>
        <sz val="8"/>
        <color indexed="8"/>
        <rFont val="Arial"/>
        <family val="2"/>
      </rPr>
      <t>to Dependent and Beneficiary Information:
- Add
- Modify</t>
    </r>
  </si>
  <si>
    <r>
      <t>The system shall provide the option for the Customer Service team member to forward the call to 2</t>
    </r>
    <r>
      <rPr>
        <vertAlign val="superscript"/>
        <sz val="8"/>
        <color indexed="8"/>
        <rFont val="Arial"/>
        <family val="2"/>
      </rPr>
      <t>nd</t>
    </r>
    <r>
      <rPr>
        <sz val="8"/>
        <color indexed="8"/>
        <rFont val="Arial"/>
        <family val="2"/>
      </rPr>
      <t xml:space="preserve"> level support based on pre-defined User Group if they are not able to assist the caller. </t>
    </r>
  </si>
  <si>
    <t>Outbound</t>
  </si>
  <si>
    <t>Benefit Deductions</t>
  </si>
  <si>
    <t>Receivables</t>
  </si>
  <si>
    <t>Satellite Invoicing</t>
  </si>
  <si>
    <r>
      <t xml:space="preserve">If OB, CW, CO, CB, UC, UO, or RT is used, offerors MUST list the module(s)/Sub-module(s) used to fulfill functionality in Module(s)/Sub-module(s) required column.
If FR is used, offerors MUST list the module used to fulfill functionality in Module(s)/Sub-module(s) required column and specify the release date in the comments column. 
If TP is used, Offeror MUST specify the proposed software with details.
If NM is used, Offeror MUST provide the reason for not being able to meet the requirement, possible workaround(s), relevancy to the solution, action(s) to be taken to meet the business objectives of the requirement.
</t>
    </r>
    <r>
      <rPr>
        <b/>
        <i/>
        <sz val="10"/>
        <color indexed="10"/>
        <rFont val="Arial"/>
        <family val="2"/>
      </rPr>
      <t xml:space="preserve">
***For business process/sub-process details, definitions and business process diagrams, please refer to the respective PDRs/PDR Appendicies (Attachment F).
****Please note that the PDRs/PDR Apendicies are for information purpose only.</t>
    </r>
  </si>
  <si>
    <r>
      <t xml:space="preserve">If OB, CW, CO, CB, UC, UO, or RT is used, offerors MUST list the module(s)/Sub-module(s) used to fulfill functionality in Module(s)/Sub-module(s) required column.
If FR is used, offerors MUST list the module used to fulfill functionality in Module(s)/Sub-module(s) required column and specify the release date in the comments column. 
If TP is used, Offeror MUST specify the proposed software with details.
If NM is used, Offeror MUST provide the reason for not being able to meet the requirement, possible workaround(s), relevancy to the solution, action(s) to be taken to meet the business objectives of the requirement.
</t>
    </r>
    <r>
      <rPr>
        <b/>
        <i/>
        <sz val="10"/>
        <color indexed="10"/>
        <rFont val="Arial"/>
        <family val="2"/>
      </rPr>
      <t>***For business process/sub-process details, definitions and business process diagrams, please refer to the respective PDRs/PDR Appendicies (Attachment F).
****Please note that the PDRs/PDR Apendicies are for information purpose only.</t>
    </r>
  </si>
  <si>
    <t>The system shall require COBRA coverage length to be "36 months or until eligible for coverage elsewhere, including Medicare*, whichever occurs first" for:
- Employee's Dependent Child(ren)
- Retiree's Dependent Child(ren)
- Spouse and Dependent Child(ren)
- Step-Child(ren) of participants</t>
  </si>
  <si>
    <t>Affidavit for Same-Sex Spouse's Dependents</t>
  </si>
  <si>
    <t xml:space="preserve">The system shall require the Benefit Participant to complete online the Dependent Tax Affidavit for Same-Sex Spouse's Dependents if adding health coverage for one of the following dependent relationship: 
- Same-Sex Spouse-Biological Child
- Same-Sex Spouse-Adopted Child
- Same-Sex Spouse-Stepchild
- Same-Sex Spouse-Grandchild
</t>
  </si>
  <si>
    <t>The system shall provide the capability for the Benefit Participant to complete online the Dependent Tax Affidavit for Same-Sex Spouse's Dependents Form.  The form shall include the data elements specified on Appendix BA.3
(See Appendix BA.3)</t>
  </si>
  <si>
    <t>The system shall prevent the dependent's enrollment to any benefit plans if the Benefit Participant was unable to select at least one of the following valid values to identify the relationship:
- Biological Child of Same-Sex Spouse
- Adopted Child or Child Placed with Same-Sex Spouse for Adoption by the Same-Sex Spouse
- Step-Child of Same-Sex Spouse
- Grandchild of Same-Sex Spouse
- Legal Ward of Same-Sex Spouse
- Other Child Relative</t>
  </si>
  <si>
    <t>The system shall prevent the dependent's enrollment to any benefit plans if the Benefit Participant was unable to select at least one of the following valid values:
- The Dependent is under the age of 26
- The Dependent is any age and incapable of self-support because of a mental or physical incapability incurred before reaching age 26 and is chiefly dependent on me and/or my Same-Sex Spouse for support.</t>
  </si>
  <si>
    <t>The system shall allow 'Same-Sex Spouse's dependents' to be added to health benefits coverage if the Benefit Participant answers 'True' to:
- All four (4) criteria for Qualifying Child Test
OR
- All three (3) criteria for Qualifying Relative Test</t>
  </si>
  <si>
    <t>The system shall display the following data elements on the Affidavit of Status for Dependent Children:
- Employee Name
- Employee SSN
- Same-Sex Spouse's Dependent Name
- Same-Sex Spouse's Dependent SSN
- Same-Sex Spouse's Dependent Date of Birth</t>
  </si>
  <si>
    <t>The system shall provide the capability for the Benefit Participant to acknowledge 'on behalf' of the Same-Sex Spouse by marking a checkbox.</t>
  </si>
  <si>
    <t>The system shall provide the capability to capture the date of when the Same-Sex Spouse acknowledges the Affidavit.</t>
  </si>
  <si>
    <t>The system shall provide the capability for the Benefit Participant to select at least one of the following valid values to identify the relationship:
- Biological Child of Same-Sex Spouse
- Adopted Child or Child Placed with Same-Sex Spouse for Adoption by the Same-Sex Spouse
- Step-Child of Same-Sex Spouse
- Grandchild of Same-Sex Spouse
- Legal Ward of Same-Sex Spouse
- Other Child Relative
(See Appendix BA.3)</t>
  </si>
  <si>
    <t>The system shall provide the capability for the Benefit Participant to select one of the following  valid values to describe the dependent:
- The Dependent is under the age of 26
- The Dependent is any age and incapable of self-support because of a mental or physical incapability incurred before reaching age 26 and is chiefly dependent on me and/or my Same-Sex Spouse for support.</t>
  </si>
  <si>
    <t>The system shall allow the Benefit Participant to select the Same-Sex Spouse's Dependent/s Name.</t>
  </si>
  <si>
    <t>Affidavit for Same-Sex Spouseship and Same-Sex Spouse's Dependents</t>
  </si>
  <si>
    <t>The system shall provide the capability for the Benefit Participant to complete online the Affidavit for Same-Sex Spouseship and Same-Sex Spouse's Dependents Form.  The form shall include the data elements specified on Appendix BA.2
(See Appendix BA.2)</t>
  </si>
  <si>
    <t>The system shall require the Benefit Participant to complete the Affidavit for Same-Sex Spouseship if adding health coverage for dependent relationship of 'Same-Sex Spouse'</t>
  </si>
  <si>
    <t>The system shall prevent the Same-Sex Spouse's enrollment to any benefit plans if the Benefit Participant was unable to acknowledge all the statements below, 
- Are at least 18 years old
- Are not related to each other by blood or marriage within four degrees of consanguinity under civil law rule
- Are not married, in a civil union, or in a Same-Sex Spouseship with another individual
- Have been in a committed relationship of mutual interdependence for at least 12 consecutive months in which each individual contributes to some extent to the to the other individual's maintenance and support with the intention of remaining in the relationship indefinitely
- Share our common primary residence</t>
  </si>
  <si>
    <t>The system shall allow the Same-Sex Spouse to be an eligible tax dependent if s/he meets all three (criteria) from the Tax Affidavit section of the form.  See Appendix BA.2 for the statements.
(See Appendix BA.2)</t>
  </si>
  <si>
    <t>The system shall display the following data elements on the Affidavit for Same-Sex Spouseship and Same-Sex Spouse's Dependents
- Employee Name
- Employee SSN
- Same-Sex Spouse's Name
- Same-Sex Spouse's SSN</t>
  </si>
  <si>
    <t>The system shall allow the Benefit Participant to select the Same-Sex Spouse's Name.</t>
  </si>
  <si>
    <t>The system shall provide the capability for the Benefit Participant to acknowledge the following statements:
- Are at least 18 years old
- Are not related to each other by blood or marriage within four degrees of consanguinity under civil law rule
- Are not married, in a civil union, or in a Same-Sex Spouseship with another individual
- Have been in a committed relationship of mutual interdependence for at least 12 consecutive months in which each individual contributes to some extent to the to the other individual's maintenance and support with the intention of remaining in the relationship indefinitely
- Share our common primary residence</t>
  </si>
  <si>
    <t>The system shall provide the capability for the Benefit Participant to complete online the Tax Affidavit for Same-Sex Spouse.  The form shall include the following statements specified on Appendix BA.2
(See Appendix BA.2)</t>
  </si>
  <si>
    <t>The system shall provide the capability to capture the date when the Same-Sex Spouse acknowledges the Affidavit.</t>
  </si>
  <si>
    <t>The system shall require the Benefit Participant to complete online and submit the State of Maryland Affidavit Status for Dependent Children for the following Dependent Relationship:
- Biological Child
- Adopted Child
- Stepchild
- Grandchild
- Step-Grandchild
- Court-Appointed Legal Ward
- Same-Sex Spouse-Biological Child
- Same-Sex Spouse-Adopted Child
- Same-Sex Spouse-Stepchild
- Same-Sex Spouse-Grandchild</t>
  </si>
  <si>
    <t>The system shall allow Opposite/Same Gender Same-Sex Spouse to be benefit eligible.</t>
  </si>
  <si>
    <t>The system shall update benefits eligibility status based on qualifying life events:
- Leave of Absence
- Return from Leave of Absence
- Add Spouse/Same-Sex Spouse
- Remove Spouse/Same-Sex Spouse
- Add Dependent
- Remove Dependent
- Cancel All Coverage
- COBRA</t>
  </si>
  <si>
    <t>The system shall provide the capability for Benefit Participants to 'Modify' existing benefit elections due to the following Events:
- Leave of Absence
- Return from Leave of Absence
- Add Spouse/Same-Sex Spouse
- Remove Spouse/Same-Sex Spouse
- Add Dependent
- Remove Dependent
- Cancel Coverage</t>
  </si>
  <si>
    <t>The system shall provide the capability for Benefit Participants to select one of the following reasons for adding Dependents:
- Birth
- Adoption
- Appointed Legal Guardian
- Same-Sex Spouse
- Marriage</t>
  </si>
  <si>
    <t>The system shall provide the ability to only allow either one of dependents listed below since the individual cannot have one spouse AND one Same-Sex Spouse
- one dependent with a relationship of "Spouse".
OR
- one dependent with a relationship of "Same-Sex Spouse".</t>
  </si>
  <si>
    <t>The system shall allow the Benefit Participant to select one of the following valid values for Dependent/Beneficiary's Relationship to Employee:
- Spouse
- Same-Sex Spouse
- Biological Child
- Adopted Child
- Stepchild
- Grandchild
- Step-Grandchild
- Court-Appointed Legal Ward
- Same-Sex Spouse-Biological Child
- Same-Sex Spouse-Adopted Child
- Same-Sex Spouse-Stepchild
- Same-Sex Spouse-Grandchild
- Other Relative</t>
  </si>
  <si>
    <t>The system shall require users to select the 'Ticket Category' from one of the following valid values :  
- Open Enrollment
- New Enrollment
- Event Maintenance Enrollment
- Same-Sex Spouse
- Direct Pay
- COBRA
- Deduction/Premium Inquiry
- Leave
- Claim Issue
- Benefit Inquiry
- MIA Follow-Up
- Eligibility or Enrollment
- Satellite
- Retirement
- Other</t>
  </si>
  <si>
    <t>The system shall require the benefit participant to pick from one of the valid values for Question Category: 
- Open Enrollment
- New Enrollment
- Event Maintenance Enrollment
- Same-Sex Spouse
- Direct Pay
- COBRA
- Deduction/Premium Inquiry
- Leave
- Claim Issue
- Benefit Inquiry
- MIA Follow-Up
- Eligibility or Enrollment
- Satellite
- Retirement
- Other</t>
  </si>
  <si>
    <t>The system shall provide the capability for Benefit Participants to select one of the following reasons for removing dependents:
- Death
- Dependent No Longer Eligible
- Divorce
- Other Coverage</t>
  </si>
  <si>
    <t>The system shall provide the capability to define COBRA coverage length based on the following  Qualifying Events:
- Employee dependent no longer meets eligibility requirements
- Death of an Employee/Retiree
- End of Term of Former Legislator/Legislator Spouse
- Divorce or Legal Separation of COBRA Participant
- COBRA dependent no longer meets eligibility requirements
- Total or Partial Disability of Employee/Retiree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</si>
</sst>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62">
    <font>
      <sz val="10"/>
      <color theme="1"/>
      <name val="Arial"/>
      <family val="2"/>
    </font>
    <font>
      <sz val="11"/>
      <color indexed="8"/>
      <name val="Calibri"/>
      <family val="2"/>
    </font>
    <font>
      <sz val="10"/>
      <color indexed="8"/>
      <name val="Arial"/>
      <family val="2"/>
    </font>
    <font>
      <sz val="10"/>
      <name val="Arial"/>
      <family val="2"/>
    </font>
    <font>
      <sz val="8"/>
      <name val="Arial"/>
      <family val="2"/>
    </font>
    <font>
      <b/>
      <sz val="10"/>
      <color indexed="8"/>
      <name val="Arial"/>
      <family val="2"/>
    </font>
    <font>
      <sz val="8"/>
      <color indexed="8"/>
      <name val="Arial"/>
      <family val="2"/>
    </font>
    <font>
      <b/>
      <sz val="8"/>
      <color indexed="9"/>
      <name val="Arial"/>
      <family val="2"/>
    </font>
    <font>
      <b/>
      <sz val="8"/>
      <name val="Arial"/>
      <family val="2"/>
    </font>
    <font>
      <b/>
      <i/>
      <u val="single"/>
      <sz val="8"/>
      <color indexed="8"/>
      <name val="Arial"/>
      <family val="2"/>
    </font>
    <font>
      <b/>
      <u val="single"/>
      <sz val="8"/>
      <color indexed="8"/>
      <name val="Arial"/>
      <family val="2"/>
    </font>
    <font>
      <b/>
      <sz val="8"/>
      <color indexed="8"/>
      <name val="Arial"/>
      <family val="2"/>
    </font>
    <font>
      <b/>
      <u val="single"/>
      <sz val="8"/>
      <name val="Arial"/>
      <family val="2"/>
    </font>
    <font>
      <b/>
      <sz val="8"/>
      <name val="Arial Narrow"/>
      <family val="2"/>
    </font>
    <font>
      <sz val="8"/>
      <color indexed="8"/>
      <name val="Arial Narrow"/>
      <family val="2"/>
    </font>
    <font>
      <sz val="8"/>
      <name val="Arial Narrow"/>
      <family val="2"/>
    </font>
    <font>
      <b/>
      <sz val="8"/>
      <color indexed="8"/>
      <name val="Arial Narrow"/>
      <family val="2"/>
    </font>
    <font>
      <sz val="8"/>
      <color indexed="9"/>
      <name val="Arial"/>
      <family val="2"/>
    </font>
    <font>
      <b/>
      <sz val="10"/>
      <color indexed="9"/>
      <name val="Arial"/>
      <family val="2"/>
    </font>
    <font>
      <vertAlign val="superscript"/>
      <sz val="8"/>
      <color indexed="8"/>
      <name val="Arial"/>
      <family val="2"/>
    </font>
    <font>
      <b/>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8"/>
      <name val="Arial"/>
      <family val="0"/>
    </font>
    <font>
      <b/>
      <sz val="18"/>
      <color indexed="8"/>
      <name val="Arial"/>
      <family val="0"/>
    </font>
    <font>
      <sz val="24"/>
      <color indexed="8"/>
      <name val="Arial"/>
      <family val="0"/>
    </font>
    <font>
      <sz val="14"/>
      <color indexed="8"/>
      <name val="Arial"/>
      <family val="0"/>
    </font>
    <font>
      <sz val="2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sz val="8"/>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0"/>
        <bgColor indexed="64"/>
      </patternFill>
    </fill>
    <fill>
      <patternFill patternType="solid">
        <fgColor indexed="54"/>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rgb="FFFF0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2">
    <xf numFmtId="0" fontId="0" fillId="0" borderId="0" xfId="0" applyAlignment="1">
      <alignment/>
    </xf>
    <xf numFmtId="0" fontId="4" fillId="0" borderId="10" xfId="0" applyFont="1" applyFill="1" applyBorder="1" applyAlignment="1">
      <alignment horizontal="left" vertical="top" wrapText="1"/>
    </xf>
    <xf numFmtId="0" fontId="7" fillId="33" borderId="10" xfId="56" applyNumberFormat="1" applyFont="1" applyFill="1" applyBorder="1" applyAlignment="1" applyProtection="1">
      <alignment horizontal="center" vertical="top" wrapText="1"/>
      <protection locked="0"/>
    </xf>
    <xf numFmtId="0" fontId="6" fillId="0" borderId="10" xfId="0" applyNumberFormat="1" applyFont="1" applyFill="1" applyBorder="1" applyAlignment="1">
      <alignment horizontal="left" vertical="top" wrapText="1"/>
    </xf>
    <xf numFmtId="0" fontId="4" fillId="0" borderId="10" xfId="0" applyNumberFormat="1" applyFont="1" applyFill="1" applyBorder="1" applyAlignment="1">
      <alignment horizontal="left" vertical="top" wrapText="1"/>
    </xf>
    <xf numFmtId="0" fontId="6" fillId="0" borderId="10" xfId="0" applyFont="1" applyBorder="1" applyAlignment="1">
      <alignment vertical="top" wrapText="1"/>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7" fillId="33" borderId="10" xfId="56" applyFont="1" applyFill="1" applyBorder="1" applyAlignment="1" applyProtection="1">
      <alignment horizontal="center" vertical="top" wrapText="1"/>
      <protection locked="0"/>
    </xf>
    <xf numFmtId="164" fontId="7" fillId="33" borderId="10" xfId="56" applyNumberFormat="1" applyFont="1" applyFill="1" applyBorder="1" applyAlignment="1" applyProtection="1">
      <alignment horizontal="center" vertical="top" wrapText="1"/>
      <protection locked="0"/>
    </xf>
    <xf numFmtId="0" fontId="7" fillId="34" borderId="10" xfId="56" applyFont="1" applyFill="1" applyBorder="1" applyAlignment="1" applyProtection="1">
      <alignment horizontal="center" vertical="top" wrapText="1"/>
      <protection locked="0"/>
    </xf>
    <xf numFmtId="0" fontId="6" fillId="0" borderId="10" xfId="0" applyNumberFormat="1" applyFont="1" applyBorder="1" applyAlignment="1">
      <alignment horizontal="left" vertical="top" wrapText="1"/>
    </xf>
    <xf numFmtId="2" fontId="4" fillId="0" borderId="10" xfId="0" applyNumberFormat="1" applyFont="1" applyFill="1" applyBorder="1" applyAlignment="1">
      <alignment vertical="top"/>
    </xf>
    <xf numFmtId="0" fontId="4" fillId="0" borderId="10" xfId="0" applyFont="1" applyFill="1" applyBorder="1" applyAlignment="1">
      <alignment vertical="top"/>
    </xf>
    <xf numFmtId="0" fontId="4" fillId="0" borderId="10" xfId="0" applyFont="1" applyBorder="1" applyAlignment="1">
      <alignment vertical="top" wrapText="1"/>
    </xf>
    <xf numFmtId="0" fontId="4" fillId="0" borderId="10" xfId="0" applyFont="1" applyBorder="1" applyAlignment="1">
      <alignment vertical="top"/>
    </xf>
    <xf numFmtId="2" fontId="6" fillId="0" borderId="10" xfId="0" applyNumberFormat="1" applyFont="1" applyFill="1" applyBorder="1" applyAlignment="1">
      <alignment vertical="top"/>
    </xf>
    <xf numFmtId="0" fontId="15" fillId="0" borderId="10" xfId="0" applyFont="1" applyBorder="1" applyAlignment="1">
      <alignment vertical="top" wrapText="1"/>
    </xf>
    <xf numFmtId="164" fontId="4" fillId="0" borderId="10" xfId="56" applyNumberFormat="1" applyFont="1" applyFill="1" applyBorder="1" applyAlignment="1" applyProtection="1">
      <alignment horizontal="center" vertical="top" wrapText="1"/>
      <protection locked="0"/>
    </xf>
    <xf numFmtId="0" fontId="4" fillId="0" borderId="10" xfId="56" applyFont="1" applyFill="1" applyBorder="1" applyAlignment="1" applyProtection="1">
      <alignment horizontal="center" vertical="top" wrapText="1"/>
      <protection locked="0"/>
    </xf>
    <xf numFmtId="0" fontId="6" fillId="0" borderId="10" xfId="0" applyFont="1" applyBorder="1" applyAlignment="1">
      <alignment vertical="top"/>
    </xf>
    <xf numFmtId="0" fontId="6" fillId="0" borderId="10" xfId="0" applyFont="1" applyFill="1" applyBorder="1" applyAlignment="1">
      <alignment vertical="top"/>
    </xf>
    <xf numFmtId="0" fontId="4" fillId="0" borderId="10" xfId="0" applyNumberFormat="1" applyFont="1" applyFill="1" applyBorder="1" applyAlignment="1">
      <alignment vertical="top" wrapText="1"/>
    </xf>
    <xf numFmtId="0" fontId="6" fillId="0" borderId="10" xfId="0" applyFont="1" applyFill="1" applyBorder="1" applyAlignment="1">
      <alignment horizontal="center" vertical="top" wrapText="1"/>
    </xf>
    <xf numFmtId="0" fontId="0" fillId="35" borderId="11" xfId="0" applyFill="1" applyBorder="1" applyAlignment="1">
      <alignment/>
    </xf>
    <xf numFmtId="0" fontId="0" fillId="35" borderId="12" xfId="0" applyFill="1" applyBorder="1" applyAlignment="1">
      <alignment/>
    </xf>
    <xf numFmtId="0" fontId="0" fillId="35" borderId="13" xfId="0" applyFill="1" applyBorder="1" applyAlignment="1">
      <alignment/>
    </xf>
    <xf numFmtId="0" fontId="0" fillId="0" borderId="0" xfId="0" applyFill="1" applyAlignment="1">
      <alignment/>
    </xf>
    <xf numFmtId="0" fontId="0" fillId="35" borderId="14" xfId="0" applyFill="1" applyBorder="1" applyAlignment="1">
      <alignment/>
    </xf>
    <xf numFmtId="0" fontId="0" fillId="35" borderId="0"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7" fillId="33" borderId="10" xfId="56" applyFont="1" applyFill="1" applyBorder="1" applyAlignment="1" applyProtection="1">
      <alignment horizontal="left" vertical="top" wrapText="1"/>
      <protection locked="0"/>
    </xf>
    <xf numFmtId="0" fontId="4" fillId="0" borderId="10" xfId="0" applyNumberFormat="1" applyFont="1" applyBorder="1" applyAlignment="1">
      <alignment horizontal="left" vertical="top" wrapText="1"/>
    </xf>
    <xf numFmtId="0" fontId="4" fillId="0" borderId="10" xfId="0" applyFont="1" applyFill="1" applyBorder="1" applyAlignment="1">
      <alignment horizontal="center" vertical="top" wrapText="1"/>
    </xf>
    <xf numFmtId="0" fontId="6" fillId="0" borderId="0" xfId="0" applyFont="1" applyBorder="1" applyAlignment="1">
      <alignment horizontal="left" vertical="top" wrapText="1"/>
    </xf>
    <xf numFmtId="0" fontId="11" fillId="0" borderId="0" xfId="0" applyFont="1" applyBorder="1" applyAlignment="1">
      <alignment vertical="top" wrapText="1"/>
    </xf>
    <xf numFmtId="0" fontId="11" fillId="0" borderId="0" xfId="0" applyFont="1" applyBorder="1" applyAlignment="1">
      <alignment horizontal="center" vertical="top" wrapText="1"/>
    </xf>
    <xf numFmtId="0" fontId="8" fillId="0" borderId="0" xfId="0" applyFont="1" applyFill="1" applyBorder="1" applyAlignment="1">
      <alignment horizontal="left" vertical="top" wrapText="1"/>
    </xf>
    <xf numFmtId="0" fontId="4" fillId="0" borderId="0" xfId="56" applyFont="1" applyFill="1" applyBorder="1" applyAlignment="1" applyProtection="1">
      <alignment horizontal="center" vertical="top" wrapText="1"/>
      <protection locked="0"/>
    </xf>
    <xf numFmtId="0" fontId="4" fillId="0" borderId="0" xfId="0" applyNumberFormat="1" applyFont="1" applyFill="1" applyBorder="1" applyAlignment="1">
      <alignment horizontal="left" vertical="top" wrapText="1"/>
    </xf>
    <xf numFmtId="164" fontId="4" fillId="0" borderId="0" xfId="56" applyNumberFormat="1" applyFont="1" applyFill="1" applyBorder="1" applyAlignment="1" applyProtection="1">
      <alignment horizontal="center" vertical="top" wrapText="1"/>
      <protection locked="0"/>
    </xf>
    <xf numFmtId="0" fontId="4" fillId="0" borderId="0" xfId="0" applyFont="1" applyFill="1" applyBorder="1" applyAlignment="1">
      <alignment vertical="top"/>
    </xf>
    <xf numFmtId="0" fontId="4"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NumberFormat="1" applyFont="1" applyFill="1" applyBorder="1" applyAlignment="1">
      <alignment vertical="top" wrapText="1"/>
    </xf>
    <xf numFmtId="0" fontId="6" fillId="0" borderId="0" xfId="0" applyFont="1" applyBorder="1" applyAlignment="1">
      <alignment vertical="top" wrapText="1"/>
    </xf>
    <xf numFmtId="0" fontId="4" fillId="0" borderId="0" xfId="0" applyFont="1" applyBorder="1" applyAlignment="1">
      <alignment horizontal="left" vertical="top" wrapText="1"/>
    </xf>
    <xf numFmtId="0" fontId="6"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15" fillId="0" borderId="0" xfId="0" applyFont="1" applyBorder="1" applyAlignment="1">
      <alignment vertical="top" wrapText="1"/>
    </xf>
    <xf numFmtId="0" fontId="15" fillId="0" borderId="0" xfId="0" applyFont="1" applyFill="1" applyBorder="1" applyAlignment="1">
      <alignment vertical="top" wrapText="1"/>
    </xf>
    <xf numFmtId="2" fontId="14" fillId="0" borderId="0" xfId="0" applyNumberFormat="1" applyFont="1" applyBorder="1" applyAlignment="1">
      <alignment vertical="top" wrapText="1"/>
    </xf>
    <xf numFmtId="0" fontId="14" fillId="0" borderId="0" xfId="0" applyFont="1" applyFill="1" applyBorder="1" applyAlignment="1">
      <alignment horizontal="left" vertical="top" wrapText="1"/>
    </xf>
    <xf numFmtId="0" fontId="11" fillId="0" borderId="0" xfId="0" applyFont="1" applyBorder="1" applyAlignment="1">
      <alignment vertical="top"/>
    </xf>
    <xf numFmtId="0" fontId="14" fillId="0" borderId="0" xfId="0" applyFont="1" applyFill="1" applyBorder="1" applyAlignment="1">
      <alignment vertical="top" wrapText="1"/>
    </xf>
    <xf numFmtId="0" fontId="14" fillId="0" borderId="0" xfId="0" applyFont="1" applyBorder="1" applyAlignment="1">
      <alignment vertical="top" wrapText="1"/>
    </xf>
    <xf numFmtId="0" fontId="14" fillId="0" borderId="0" xfId="0" applyFont="1" applyBorder="1" applyAlignment="1">
      <alignment horizontal="left" vertical="top" wrapText="1"/>
    </xf>
    <xf numFmtId="0" fontId="16" fillId="0" borderId="0" xfId="0" applyFont="1" applyBorder="1" applyAlignment="1">
      <alignment vertical="top" wrapText="1"/>
    </xf>
    <xf numFmtId="0" fontId="6" fillId="0" borderId="0" xfId="0" applyFont="1" applyBorder="1" applyAlignment="1">
      <alignment vertical="top"/>
    </xf>
    <xf numFmtId="0" fontId="6" fillId="0" borderId="0" xfId="0" applyFont="1" applyBorder="1" applyAlignment="1">
      <alignment vertical="top"/>
    </xf>
    <xf numFmtId="0" fontId="13" fillId="0" borderId="10" xfId="0" applyFont="1" applyBorder="1" applyAlignment="1">
      <alignment vertical="top" wrapText="1"/>
    </xf>
    <xf numFmtId="0" fontId="13" fillId="0" borderId="10" xfId="0" applyFont="1" applyBorder="1" applyAlignment="1">
      <alignment horizontal="center" vertical="top" wrapText="1"/>
    </xf>
    <xf numFmtId="0" fontId="6" fillId="0" borderId="0" xfId="0" applyFont="1" applyBorder="1" applyAlignment="1">
      <alignment horizontal="center" vertical="top"/>
    </xf>
    <xf numFmtId="0" fontId="4" fillId="0" borderId="0" xfId="0" applyFont="1" applyBorder="1" applyAlignment="1">
      <alignment vertical="top"/>
    </xf>
    <xf numFmtId="0" fontId="6" fillId="0" borderId="0" xfId="0" applyNumberFormat="1" applyFont="1" applyFill="1" applyBorder="1" applyAlignment="1">
      <alignment horizontal="left" vertical="top" wrapText="1"/>
    </xf>
    <xf numFmtId="0" fontId="6" fillId="0" borderId="0" xfId="0" applyFont="1" applyFill="1" applyBorder="1" applyAlignment="1">
      <alignment vertical="top" wrapText="1"/>
    </xf>
    <xf numFmtId="0" fontId="6" fillId="0" borderId="0" xfId="0" applyFont="1" applyBorder="1" applyAlignment="1">
      <alignment vertical="top"/>
    </xf>
    <xf numFmtId="0" fontId="8" fillId="0" borderId="10" xfId="0" applyFont="1" applyBorder="1" applyAlignment="1">
      <alignment vertical="top"/>
    </xf>
    <xf numFmtId="0" fontId="8" fillId="0" borderId="10" xfId="0" applyFont="1" applyBorder="1" applyAlignment="1">
      <alignment horizontal="center" vertical="top"/>
    </xf>
    <xf numFmtId="0" fontId="6" fillId="0" borderId="0" xfId="0" applyFont="1" applyBorder="1" applyAlignment="1">
      <alignment horizontal="center" vertical="top" wrapText="1"/>
    </xf>
    <xf numFmtId="0" fontId="4" fillId="0" borderId="0" xfId="0" applyFont="1" applyFill="1" applyBorder="1" applyAlignment="1">
      <alignment horizontal="center" vertical="top" wrapText="1"/>
    </xf>
    <xf numFmtId="0" fontId="6" fillId="0" borderId="0" xfId="0" applyFont="1" applyAlignment="1">
      <alignment vertical="top" wrapText="1"/>
    </xf>
    <xf numFmtId="0" fontId="6" fillId="0" borderId="10" xfId="0" applyFont="1" applyBorder="1" applyAlignment="1">
      <alignment vertical="top" wrapText="1"/>
    </xf>
    <xf numFmtId="0" fontId="6" fillId="0" borderId="0" xfId="0" applyFont="1" applyBorder="1" applyAlignment="1">
      <alignment vertical="top" wrapText="1"/>
    </xf>
    <xf numFmtId="0" fontId="11" fillId="0" borderId="10" xfId="0" applyFont="1" applyBorder="1" applyAlignment="1">
      <alignment vertical="top" wrapText="1"/>
    </xf>
    <xf numFmtId="0" fontId="6" fillId="0" borderId="10" xfId="0" applyFont="1" applyBorder="1" applyAlignment="1">
      <alignment horizontal="center" vertical="top" wrapText="1"/>
    </xf>
    <xf numFmtId="0" fontId="17" fillId="33" borderId="10" xfId="56" applyNumberFormat="1" applyFont="1" applyFill="1" applyBorder="1" applyAlignment="1" applyProtection="1">
      <alignment horizontal="left" vertical="top" wrapText="1"/>
      <protection locked="0"/>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6" fillId="0" borderId="0" xfId="0" applyFont="1" applyFill="1" applyBorder="1" applyAlignment="1">
      <alignment vertical="top"/>
    </xf>
    <xf numFmtId="0" fontId="6" fillId="0" borderId="0" xfId="0" applyFont="1" applyBorder="1" applyAlignment="1">
      <alignment horizontal="center" vertical="top" wrapText="1"/>
    </xf>
    <xf numFmtId="0" fontId="6" fillId="0" borderId="0" xfId="0" applyFont="1" applyBorder="1" applyAlignment="1">
      <alignment horizontal="left" vertical="top" wrapText="1"/>
    </xf>
    <xf numFmtId="0" fontId="6" fillId="0" borderId="0" xfId="0" applyFont="1" applyFill="1" applyBorder="1" applyAlignment="1">
      <alignment vertical="top"/>
    </xf>
    <xf numFmtId="0" fontId="6" fillId="0" borderId="0" xfId="0" applyNumberFormat="1" applyFont="1" applyBorder="1" applyAlignment="1">
      <alignment vertical="top" wrapText="1"/>
    </xf>
    <xf numFmtId="0" fontId="6" fillId="0" borderId="0" xfId="0" applyNumberFormat="1" applyFont="1" applyBorder="1" applyAlignment="1">
      <alignment horizontal="left" vertical="top" wrapText="1"/>
    </xf>
    <xf numFmtId="0" fontId="7" fillId="36" borderId="10" xfId="0" applyFont="1" applyFill="1" applyBorder="1" applyAlignment="1">
      <alignment vertical="top" wrapText="1"/>
    </xf>
    <xf numFmtId="0" fontId="8" fillId="0" borderId="19" xfId="0" applyFont="1" applyFill="1" applyBorder="1" applyAlignment="1">
      <alignment horizontal="left" vertical="top" wrapText="1"/>
    </xf>
    <xf numFmtId="0" fontId="0" fillId="35" borderId="0" xfId="0" applyFill="1" applyBorder="1" applyAlignment="1">
      <alignment horizontal="left" vertical="top" wrapText="1"/>
    </xf>
    <xf numFmtId="0" fontId="0" fillId="35" borderId="0" xfId="0" applyFill="1" applyBorder="1" applyAlignment="1">
      <alignment horizontal="left" vertical="top"/>
    </xf>
    <xf numFmtId="0" fontId="6" fillId="0" borderId="20" xfId="0" applyFont="1" applyBorder="1" applyAlignment="1">
      <alignment vertical="top"/>
    </xf>
    <xf numFmtId="0" fontId="0" fillId="35" borderId="21" xfId="0" applyFill="1" applyBorder="1" applyAlignment="1">
      <alignment vertical="top"/>
    </xf>
    <xf numFmtId="0" fontId="6" fillId="35" borderId="21" xfId="0" applyFont="1" applyFill="1" applyBorder="1" applyAlignment="1">
      <alignment vertical="top"/>
    </xf>
    <xf numFmtId="0" fontId="6" fillId="0" borderId="0" xfId="0" applyFont="1" applyAlignment="1">
      <alignment vertical="top"/>
    </xf>
    <xf numFmtId="0" fontId="6" fillId="0" borderId="22" xfId="0" applyFont="1" applyBorder="1" applyAlignment="1">
      <alignment vertical="top"/>
    </xf>
    <xf numFmtId="0" fontId="0" fillId="35" borderId="22" xfId="0" applyFill="1" applyBorder="1" applyAlignment="1">
      <alignment vertical="top"/>
    </xf>
    <xf numFmtId="0" fontId="6" fillId="35" borderId="0" xfId="0" applyFont="1" applyFill="1" applyBorder="1" applyAlignment="1">
      <alignment vertical="top"/>
    </xf>
    <xf numFmtId="0" fontId="0" fillId="35" borderId="0" xfId="0" applyFill="1" applyBorder="1" applyAlignment="1">
      <alignment vertical="top"/>
    </xf>
    <xf numFmtId="0" fontId="0" fillId="35" borderId="23" xfId="0" applyFill="1" applyBorder="1" applyAlignment="1">
      <alignment vertical="top"/>
    </xf>
    <xf numFmtId="0" fontId="6" fillId="35" borderId="21" xfId="0" applyFont="1" applyFill="1" applyBorder="1" applyAlignment="1">
      <alignment horizontal="center" vertical="top"/>
    </xf>
    <xf numFmtId="0" fontId="6" fillId="35" borderId="0" xfId="0" applyFont="1" applyFill="1" applyBorder="1" applyAlignment="1">
      <alignment horizontal="center" vertical="top"/>
    </xf>
    <xf numFmtId="0" fontId="0" fillId="35" borderId="0" xfId="0" applyFill="1" applyBorder="1" applyAlignment="1">
      <alignment horizontal="center" vertical="top"/>
    </xf>
    <xf numFmtId="0" fontId="4" fillId="0" borderId="10" xfId="0" applyFont="1" applyFill="1" applyBorder="1" applyAlignment="1">
      <alignment horizontal="center" vertical="top"/>
    </xf>
    <xf numFmtId="0" fontId="6" fillId="0" borderId="10" xfId="0" applyFont="1" applyBorder="1" applyAlignment="1">
      <alignment horizontal="center" vertical="top"/>
    </xf>
    <xf numFmtId="0" fontId="6" fillId="0" borderId="10" xfId="0" applyFont="1" applyFill="1" applyBorder="1" applyAlignment="1">
      <alignment horizontal="center" vertical="top"/>
    </xf>
    <xf numFmtId="0" fontId="0" fillId="35" borderId="21" xfId="0" applyFill="1" applyBorder="1" applyAlignment="1">
      <alignment horizontal="center" vertical="top"/>
    </xf>
    <xf numFmtId="0" fontId="6" fillId="35" borderId="21" xfId="0" applyFont="1" applyFill="1" applyBorder="1" applyAlignment="1">
      <alignment vertical="top" wrapText="1"/>
    </xf>
    <xf numFmtId="0" fontId="6" fillId="35" borderId="0" xfId="0" applyFont="1" applyFill="1" applyBorder="1" applyAlignment="1">
      <alignment vertical="top" wrapText="1"/>
    </xf>
    <xf numFmtId="0" fontId="6" fillId="0" borderId="19" xfId="0" applyFont="1" applyBorder="1" applyAlignment="1">
      <alignment vertical="top"/>
    </xf>
    <xf numFmtId="0" fontId="4" fillId="0" borderId="0" xfId="0" applyFont="1" applyFill="1" applyBorder="1" applyAlignment="1">
      <alignment horizontal="center" vertical="top"/>
    </xf>
    <xf numFmtId="0" fontId="6" fillId="0" borderId="0" xfId="0" applyFont="1" applyFill="1" applyBorder="1" applyAlignment="1">
      <alignment horizontal="center" vertical="top"/>
    </xf>
    <xf numFmtId="0" fontId="4" fillId="37" borderId="10" xfId="0" applyFont="1" applyFill="1" applyBorder="1" applyAlignment="1">
      <alignment vertical="top" wrapText="1"/>
    </xf>
    <xf numFmtId="0" fontId="4" fillId="37" borderId="10" xfId="0" applyFont="1" applyFill="1" applyBorder="1" applyAlignment="1">
      <alignment horizontal="left" vertical="top" wrapText="1"/>
    </xf>
    <xf numFmtId="0" fontId="4" fillId="37" borderId="0" xfId="0" applyFont="1" applyFill="1" applyBorder="1" applyAlignment="1">
      <alignment vertical="top" wrapText="1"/>
    </xf>
    <xf numFmtId="0" fontId="6" fillId="37" borderId="0" xfId="0" applyFont="1" applyFill="1" applyBorder="1" applyAlignment="1">
      <alignment horizontal="center" vertical="top" wrapText="1"/>
    </xf>
    <xf numFmtId="0" fontId="6" fillId="37" borderId="0" xfId="0" applyFont="1" applyFill="1" applyBorder="1" applyAlignment="1">
      <alignment vertical="top" wrapText="1"/>
    </xf>
    <xf numFmtId="0" fontId="6" fillId="37" borderId="10" xfId="0" applyFont="1" applyFill="1" applyBorder="1" applyAlignment="1">
      <alignment horizontal="center" vertical="top" wrapText="1"/>
    </xf>
    <xf numFmtId="0" fontId="6" fillId="0" borderId="10" xfId="0" applyFont="1" applyBorder="1" applyAlignment="1">
      <alignment horizontal="center" vertical="top" wrapText="1"/>
    </xf>
    <xf numFmtId="0" fontId="6" fillId="37" borderId="10" xfId="0" applyFont="1" applyFill="1" applyBorder="1" applyAlignment="1">
      <alignment vertical="top" wrapText="1"/>
    </xf>
    <xf numFmtId="0" fontId="4" fillId="37" borderId="10" xfId="0" applyNumberFormat="1" applyFont="1" applyFill="1" applyBorder="1" applyAlignment="1">
      <alignment horizontal="left" vertical="top" wrapText="1"/>
    </xf>
    <xf numFmtId="0" fontId="6" fillId="37" borderId="10" xfId="0" applyFont="1" applyFill="1" applyBorder="1" applyAlignment="1">
      <alignment vertical="top"/>
    </xf>
    <xf numFmtId="0" fontId="6" fillId="37" borderId="10" xfId="0" applyFont="1" applyFill="1" applyBorder="1" applyAlignment="1">
      <alignment horizontal="center" vertical="top"/>
    </xf>
    <xf numFmtId="0" fontId="6" fillId="37" borderId="10" xfId="0" applyNumberFormat="1" applyFont="1" applyFill="1" applyBorder="1" applyAlignment="1">
      <alignment horizontal="left" vertical="top" wrapText="1"/>
    </xf>
    <xf numFmtId="2" fontId="4" fillId="37" borderId="10" xfId="0" applyNumberFormat="1" applyFont="1" applyFill="1" applyBorder="1" applyAlignment="1">
      <alignment vertical="top"/>
    </xf>
    <xf numFmtId="0" fontId="4" fillId="37" borderId="10" xfId="0" applyFont="1" applyFill="1" applyBorder="1" applyAlignment="1">
      <alignment horizontal="center" vertical="top"/>
    </xf>
    <xf numFmtId="0" fontId="4" fillId="38" borderId="0" xfId="0" applyFont="1" applyFill="1" applyBorder="1" applyAlignment="1">
      <alignment vertical="top" wrapText="1"/>
    </xf>
    <xf numFmtId="0" fontId="6" fillId="0" borderId="0" xfId="0" applyFont="1" applyFill="1" applyAlignment="1">
      <alignment vertical="top"/>
    </xf>
    <xf numFmtId="0" fontId="11" fillId="0" borderId="0" xfId="0" applyFont="1" applyFill="1" applyBorder="1" applyAlignment="1">
      <alignment vertical="top" wrapText="1"/>
    </xf>
    <xf numFmtId="0" fontId="11" fillId="0" borderId="0" xfId="0" applyFont="1" applyFill="1" applyBorder="1" applyAlignment="1">
      <alignment horizontal="center" vertical="top" wrapText="1"/>
    </xf>
    <xf numFmtId="0" fontId="0" fillId="35" borderId="21" xfId="0" applyFill="1" applyBorder="1" applyAlignment="1">
      <alignment vertical="top"/>
    </xf>
    <xf numFmtId="0" fontId="0" fillId="35" borderId="0" xfId="0" applyFill="1" applyBorder="1" applyAlignment="1">
      <alignment horizontal="left" vertical="top" wrapText="1"/>
    </xf>
    <xf numFmtId="0" fontId="0" fillId="35" borderId="0" xfId="0" applyFill="1" applyBorder="1" applyAlignment="1">
      <alignment horizontal="left" vertical="top"/>
    </xf>
    <xf numFmtId="0" fontId="6" fillId="0" borderId="0" xfId="0" applyNumberFormat="1" applyFont="1" applyFill="1" applyBorder="1" applyAlignment="1">
      <alignment vertical="top" wrapText="1"/>
    </xf>
    <xf numFmtId="0" fontId="6" fillId="0" borderId="0" xfId="0" applyNumberFormat="1" applyFont="1" applyFill="1" applyBorder="1" applyAlignment="1">
      <alignment horizontal="left" vertical="top" wrapText="1"/>
    </xf>
    <xf numFmtId="0" fontId="6" fillId="0" borderId="0" xfId="0" applyNumberFormat="1" applyFont="1" applyFill="1" applyBorder="1" applyAlignment="1">
      <alignment vertical="top" wrapText="1"/>
    </xf>
    <xf numFmtId="0" fontId="59" fillId="0" borderId="10" xfId="0" applyFont="1" applyFill="1" applyBorder="1" applyAlignment="1">
      <alignment horizontal="left" vertical="top" wrapText="1"/>
    </xf>
    <xf numFmtId="0" fontId="59" fillId="0" borderId="10" xfId="0" applyNumberFormat="1" applyFont="1" applyFill="1" applyBorder="1" applyAlignment="1">
      <alignment horizontal="left" vertical="top" wrapText="1"/>
    </xf>
    <xf numFmtId="0" fontId="6" fillId="0" borderId="20" xfId="0" applyFont="1" applyFill="1" applyBorder="1" applyAlignment="1">
      <alignment vertical="top"/>
    </xf>
    <xf numFmtId="0" fontId="6" fillId="0" borderId="22" xfId="0" applyFont="1" applyFill="1" applyBorder="1" applyAlignment="1">
      <alignment vertical="top"/>
    </xf>
    <xf numFmtId="0" fontId="6" fillId="0" borderId="19"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19" xfId="0" applyFont="1" applyFill="1" applyBorder="1" applyAlignment="1">
      <alignment horizontal="center" vertical="top" wrapText="1"/>
    </xf>
    <xf numFmtId="0" fontId="6" fillId="0" borderId="0" xfId="0" applyFont="1" applyFill="1" applyBorder="1" applyAlignment="1">
      <alignment horizontal="left" vertical="top" wrapText="1"/>
    </xf>
    <xf numFmtId="0" fontId="59" fillId="0" borderId="10" xfId="56" applyFont="1" applyFill="1" applyBorder="1" applyAlignment="1" applyProtection="1">
      <alignment horizontal="center" vertical="top" wrapText="1"/>
      <protection locked="0"/>
    </xf>
    <xf numFmtId="164" fontId="59" fillId="0" borderId="10" xfId="56" applyNumberFormat="1" applyFont="1" applyFill="1" applyBorder="1" applyAlignment="1" applyProtection="1">
      <alignment horizontal="center" vertical="top" wrapText="1"/>
      <protection locked="0"/>
    </xf>
    <xf numFmtId="0" fontId="60" fillId="0" borderId="10" xfId="56" applyFont="1" applyFill="1" applyBorder="1" applyAlignment="1" applyProtection="1">
      <alignment horizontal="center" vertical="top" wrapText="1"/>
      <protection locked="0"/>
    </xf>
    <xf numFmtId="0" fontId="59" fillId="0" borderId="10" xfId="0" applyFont="1" applyFill="1" applyBorder="1" applyAlignment="1">
      <alignment vertical="top" wrapText="1"/>
    </xf>
    <xf numFmtId="0" fontId="59" fillId="0" borderId="10" xfId="0" applyFont="1" applyFill="1" applyBorder="1" applyAlignment="1">
      <alignment horizontal="center" vertical="top" wrapText="1"/>
    </xf>
    <xf numFmtId="0" fontId="59" fillId="0" borderId="10" xfId="0" applyFont="1" applyFill="1" applyBorder="1" applyAlignment="1">
      <alignment vertical="top"/>
    </xf>
    <xf numFmtId="0" fontId="59" fillId="0" borderId="10" xfId="56" applyNumberFormat="1" applyFont="1" applyFill="1" applyBorder="1" applyAlignment="1" applyProtection="1">
      <alignment horizontal="left" vertical="top" wrapText="1"/>
      <protection locked="0"/>
    </xf>
    <xf numFmtId="0" fontId="59" fillId="0" borderId="10" xfId="56" applyFont="1" applyFill="1" applyBorder="1" applyAlignment="1" applyProtection="1">
      <alignment horizontal="left" vertical="top" wrapText="1"/>
      <protection locked="0"/>
    </xf>
    <xf numFmtId="0" fontId="59" fillId="0" borderId="10" xfId="0" applyNumberFormat="1" applyFont="1" applyFill="1" applyBorder="1" applyAlignment="1">
      <alignment vertical="top" wrapText="1"/>
    </xf>
    <xf numFmtId="0" fontId="0" fillId="35" borderId="21" xfId="0" applyFont="1" applyFill="1" applyBorder="1" applyAlignment="1">
      <alignment vertical="top"/>
    </xf>
    <xf numFmtId="0" fontId="0" fillId="35" borderId="0" xfId="0" applyFont="1" applyFill="1" applyBorder="1" applyAlignment="1">
      <alignment vertical="top"/>
    </xf>
    <xf numFmtId="0" fontId="60" fillId="33" borderId="10" xfId="56" applyFont="1" applyFill="1" applyBorder="1" applyAlignment="1" applyProtection="1">
      <alignment horizontal="center" vertical="top" wrapText="1"/>
      <protection locked="0"/>
    </xf>
    <xf numFmtId="0" fontId="61" fillId="0" borderId="0" xfId="0" applyFont="1" applyBorder="1" applyAlignment="1">
      <alignment vertical="top" wrapText="1"/>
    </xf>
    <xf numFmtId="2" fontId="59" fillId="0" borderId="10" xfId="0" applyNumberFormat="1" applyFont="1" applyFill="1" applyBorder="1" applyAlignment="1">
      <alignment vertical="top" wrapText="1"/>
    </xf>
    <xf numFmtId="0" fontId="59" fillId="37" borderId="10" xfId="0" applyFont="1" applyFill="1" applyBorder="1" applyAlignment="1">
      <alignment vertical="top" wrapText="1"/>
    </xf>
    <xf numFmtId="0" fontId="18" fillId="34" borderId="10" xfId="0" applyFont="1" applyFill="1" applyBorder="1" applyAlignment="1">
      <alignment horizontal="center" vertical="top" wrapText="1"/>
    </xf>
    <xf numFmtId="0" fontId="0" fillId="0" borderId="10" xfId="0" applyFont="1" applyBorder="1" applyAlignment="1">
      <alignment horizontal="center" vertical="top" wrapText="1"/>
    </xf>
    <xf numFmtId="0" fontId="5" fillId="35" borderId="20" xfId="0" applyFont="1" applyFill="1" applyBorder="1" applyAlignment="1">
      <alignment vertical="top" wrapText="1"/>
    </xf>
    <xf numFmtId="0" fontId="0" fillId="35" borderId="21" xfId="0" applyFill="1" applyBorder="1" applyAlignment="1">
      <alignment vertical="top"/>
    </xf>
    <xf numFmtId="0" fontId="0" fillId="35" borderId="0" xfId="0" applyFill="1" applyBorder="1" applyAlignment="1">
      <alignment horizontal="left" vertical="top" wrapText="1"/>
    </xf>
    <xf numFmtId="0" fontId="0" fillId="35" borderId="0" xfId="0" applyFill="1" applyBorder="1" applyAlignment="1">
      <alignment horizontal="left" vertical="top"/>
    </xf>
    <xf numFmtId="0" fontId="0" fillId="35" borderId="24" xfId="0" applyNumberFormat="1" applyFill="1" applyBorder="1" applyAlignment="1">
      <alignment vertical="top" wrapText="1"/>
    </xf>
    <xf numFmtId="0" fontId="0" fillId="35" borderId="24" xfId="0" applyFill="1" applyBorder="1" applyAlignment="1">
      <alignment vertical="top"/>
    </xf>
    <xf numFmtId="0" fontId="18" fillId="33" borderId="10" xfId="0" applyFont="1" applyFill="1" applyBorder="1" applyAlignment="1">
      <alignment horizontal="center" vertical="top" wrapText="1"/>
    </xf>
    <xf numFmtId="0" fontId="0" fillId="0" borderId="21" xfId="0" applyBorder="1" applyAlignment="1">
      <alignment horizontal="left" vertical="top" wrapText="1"/>
    </xf>
    <xf numFmtId="0" fontId="0" fillId="0" borderId="21" xfId="0" applyBorder="1" applyAlignment="1">
      <alignment horizontal="left" vertical="top"/>
    </xf>
    <xf numFmtId="0" fontId="0" fillId="0" borderId="21" xfId="0" applyBorder="1" applyAlignment="1">
      <alignment vertical="top"/>
    </xf>
    <xf numFmtId="0" fontId="0" fillId="0" borderId="0" xfId="0" applyBorder="1" applyAlignment="1">
      <alignment horizontal="left" vertical="top"/>
    </xf>
    <xf numFmtId="0" fontId="0" fillId="0" borderId="0" xfId="0" applyAlignment="1">
      <alignment vertical="top"/>
    </xf>
    <xf numFmtId="0" fontId="0" fillId="0" borderId="24" xfId="0" applyBorder="1" applyAlignment="1">
      <alignment vertical="top"/>
    </xf>
    <xf numFmtId="0" fontId="7" fillId="33" borderId="10" xfId="0" applyFont="1" applyFill="1" applyBorder="1" applyAlignment="1">
      <alignment horizontal="center" vertical="top" wrapText="1"/>
    </xf>
    <xf numFmtId="0" fontId="11" fillId="0" borderId="10" xfId="0" applyFont="1" applyBorder="1" applyAlignment="1">
      <alignment horizontal="center" vertical="top" wrapText="1"/>
    </xf>
    <xf numFmtId="0" fontId="7" fillId="34" borderId="10" xfId="0" applyFont="1" applyFill="1" applyBorder="1" applyAlignment="1">
      <alignment horizontal="center" vertical="top" wrapText="1"/>
    </xf>
    <xf numFmtId="0" fontId="18" fillId="33" borderId="10" xfId="0" applyFont="1" applyFill="1" applyBorder="1" applyAlignment="1">
      <alignment horizontal="center" vertical="top"/>
    </xf>
    <xf numFmtId="0" fontId="5" fillId="0" borderId="10" xfId="0" applyFont="1" applyBorder="1" applyAlignment="1">
      <alignment horizontal="center" vertical="top"/>
    </xf>
    <xf numFmtId="0" fontId="18" fillId="34" borderId="10" xfId="0" applyFont="1" applyFill="1" applyBorder="1" applyAlignment="1">
      <alignment horizontal="center" vertical="top"/>
    </xf>
    <xf numFmtId="0" fontId="0" fillId="0" borderId="0" xfId="0" applyAlignment="1">
      <alignment horizontal="center" vertical="top" wrapText="1"/>
    </xf>
    <xf numFmtId="0" fontId="18" fillId="34" borderId="25" xfId="0" applyFont="1" applyFill="1" applyBorder="1" applyAlignment="1">
      <alignment horizontal="center" vertical="top"/>
    </xf>
    <xf numFmtId="0" fontId="18" fillId="33" borderId="25" xfId="0" applyFont="1" applyFill="1" applyBorder="1" applyAlignment="1">
      <alignment horizontal="center" vertical="top" wrapText="1"/>
    </xf>
    <xf numFmtId="0" fontId="5" fillId="0" borderId="10" xfId="0" applyFont="1" applyBorder="1" applyAlignment="1">
      <alignment horizontal="center" vertical="top" wrapText="1"/>
    </xf>
    <xf numFmtId="0" fontId="0" fillId="0" borderId="0" xfId="0"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12</xdr:row>
      <xdr:rowOff>0</xdr:rowOff>
    </xdr:from>
    <xdr:to>
      <xdr:col>12</xdr:col>
      <xdr:colOff>447675</xdr:colOff>
      <xdr:row>38</xdr:row>
      <xdr:rowOff>9525</xdr:rowOff>
    </xdr:to>
    <xdr:sp>
      <xdr:nvSpPr>
        <xdr:cNvPr id="1" name="Text Box 2"/>
        <xdr:cNvSpPr txBox="1">
          <a:spLocks noChangeArrowheads="1"/>
        </xdr:cNvSpPr>
      </xdr:nvSpPr>
      <xdr:spPr>
        <a:xfrm>
          <a:off x="2028825" y="1943100"/>
          <a:ext cx="5972175" cy="4219575"/>
        </a:xfrm>
        <a:prstGeom prst="rect">
          <a:avLst/>
        </a:prstGeom>
        <a:noFill/>
        <a:ln w="9525" cmpd="sng">
          <a:noFill/>
        </a:ln>
      </xdr:spPr>
      <xdr:txBody>
        <a:bodyPr vertOverflow="clip" wrap="square" lIns="45720" tIns="36576" rIns="45720" bIns="0"/>
        <a:p>
          <a:pPr algn="ctr">
            <a:defRPr/>
          </a:pPr>
          <a:r>
            <a:rPr lang="en-US" cap="none" sz="2400" b="1" i="0" u="none" baseline="0">
              <a:solidFill>
                <a:srgbClr val="000000"/>
              </a:solidFill>
              <a:latin typeface="Arial"/>
              <a:ea typeface="Arial"/>
              <a:cs typeface="Arial"/>
            </a:rPr>
            <a:t>State of Maryland
</a:t>
          </a:r>
          <a:r>
            <a:rPr lang="en-US" cap="none" sz="2400" b="1" i="0" u="none" baseline="0">
              <a:solidFill>
                <a:srgbClr val="000000"/>
              </a:solidFill>
              <a:latin typeface="Arial"/>
              <a:ea typeface="Arial"/>
              <a:cs typeface="Arial"/>
            </a:rPr>
            <a:t>Department of Information Technology</a:t>
          </a: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
</a:t>
          </a:r>
          <a:r>
            <a:rPr lang="en-US" cap="none" sz="2400" b="1" i="0" u="none" baseline="0">
              <a:solidFill>
                <a:srgbClr val="000000"/>
              </a:solidFill>
              <a:latin typeface="Arial"/>
              <a:ea typeface="Arial"/>
              <a:cs typeface="Arial"/>
            </a:rPr>
            <a:t>Statewide Personnel System (SPS)
</a:t>
          </a:r>
          <a:r>
            <a:rPr lang="en-US" cap="none" sz="2400" b="1" i="0" u="none" baseline="0">
              <a:solidFill>
                <a:srgbClr val="000000"/>
              </a:solidFill>
              <a:latin typeface="Arial"/>
              <a:ea typeface="Arial"/>
              <a:cs typeface="Arial"/>
            </a:rPr>
            <a:t>SaaS HCM Solution
</a:t>
          </a:r>
          <a:r>
            <a:rPr lang="en-US" cap="none" sz="2400" b="1"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Project # 060B3490012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Attachment F2a
</a:t>
          </a:r>
          <a:r>
            <a:rPr lang="en-US" cap="none" sz="2000" b="0" i="0" u="none" baseline="0">
              <a:solidFill>
                <a:srgbClr val="000000"/>
              </a:solidFill>
              <a:latin typeface="Arial"/>
              <a:ea typeface="Arial"/>
              <a:cs typeface="Arial"/>
            </a:rPr>
            <a:t>BA - Benefits Administration</a:t>
          </a:r>
          <a:r>
            <a:rPr lang="en-US" cap="none" sz="14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Requirements Traceability Matrix (RTM)</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p>
      </xdr:txBody>
    </xdr:sp>
    <xdr:clientData/>
  </xdr:twoCellAnchor>
  <xdr:twoCellAnchor>
    <xdr:from>
      <xdr:col>4</xdr:col>
      <xdr:colOff>295275</xdr:colOff>
      <xdr:row>1</xdr:row>
      <xdr:rowOff>66675</xdr:rowOff>
    </xdr:from>
    <xdr:to>
      <xdr:col>11</xdr:col>
      <xdr:colOff>276225</xdr:colOff>
      <xdr:row>11</xdr:row>
      <xdr:rowOff>152400</xdr:rowOff>
    </xdr:to>
    <xdr:pic>
      <xdr:nvPicPr>
        <xdr:cNvPr id="2" name="Picture 8" descr="DBMcrownlogo"/>
        <xdr:cNvPicPr preferRelativeResize="1">
          <a:picLocks noChangeAspect="1"/>
        </xdr:cNvPicPr>
      </xdr:nvPicPr>
      <xdr:blipFill>
        <a:blip r:embed="rId1"/>
        <a:stretch>
          <a:fillRect/>
        </a:stretch>
      </xdr:blipFill>
      <xdr:spPr>
        <a:xfrm>
          <a:off x="2657475" y="228600"/>
          <a:ext cx="4581525" cy="170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54"/>
  <sheetViews>
    <sheetView zoomScale="70" zoomScaleNormal="70" zoomScalePageLayoutView="0" workbookViewId="0" topLeftCell="A1">
      <selection activeCell="G50" sqref="G50"/>
    </sheetView>
  </sheetViews>
  <sheetFormatPr defaultColWidth="8.8515625" defaultRowHeight="12.75"/>
  <cols>
    <col min="1" max="6" width="8.8515625" style="0" customWidth="1"/>
    <col min="7" max="7" width="15.8515625" style="0" customWidth="1"/>
  </cols>
  <sheetData>
    <row r="1" spans="1:25" ht="12.75">
      <c r="A1" s="24"/>
      <c r="B1" s="25"/>
      <c r="C1" s="25"/>
      <c r="D1" s="25"/>
      <c r="E1" s="25"/>
      <c r="F1" s="25"/>
      <c r="G1" s="25"/>
      <c r="H1" s="25"/>
      <c r="I1" s="25"/>
      <c r="J1" s="25"/>
      <c r="K1" s="25"/>
      <c r="L1" s="25"/>
      <c r="M1" s="25"/>
      <c r="N1" s="25"/>
      <c r="O1" s="25"/>
      <c r="P1" s="26"/>
      <c r="Q1" s="27"/>
      <c r="R1" s="27"/>
      <c r="S1" s="27"/>
      <c r="T1" s="27"/>
      <c r="U1" s="27"/>
      <c r="V1" s="27"/>
      <c r="W1" s="27"/>
      <c r="X1" s="27"/>
      <c r="Y1" s="27"/>
    </row>
    <row r="2" spans="1:25" ht="12.75">
      <c r="A2" s="28"/>
      <c r="B2" s="29"/>
      <c r="C2" s="29"/>
      <c r="D2" s="29"/>
      <c r="E2" s="29"/>
      <c r="F2" s="29"/>
      <c r="G2" s="29"/>
      <c r="H2" s="29"/>
      <c r="I2" s="29"/>
      <c r="J2" s="29"/>
      <c r="K2" s="29"/>
      <c r="L2" s="29"/>
      <c r="M2" s="29"/>
      <c r="N2" s="29"/>
      <c r="O2" s="29"/>
      <c r="P2" s="30"/>
      <c r="Q2" s="27"/>
      <c r="R2" s="27"/>
      <c r="S2" s="27"/>
      <c r="T2" s="27"/>
      <c r="U2" s="27"/>
      <c r="V2" s="27"/>
      <c r="W2" s="27"/>
      <c r="X2" s="27"/>
      <c r="Y2" s="27"/>
    </row>
    <row r="3" spans="1:25" ht="12.75">
      <c r="A3" s="28"/>
      <c r="B3" s="29"/>
      <c r="C3" s="29"/>
      <c r="D3" s="29"/>
      <c r="E3" s="29"/>
      <c r="F3" s="29"/>
      <c r="G3" s="29"/>
      <c r="H3" s="29"/>
      <c r="I3" s="29"/>
      <c r="J3" s="29"/>
      <c r="K3" s="29"/>
      <c r="L3" s="29"/>
      <c r="M3" s="29"/>
      <c r="N3" s="29"/>
      <c r="O3" s="29"/>
      <c r="P3" s="30"/>
      <c r="Q3" s="27"/>
      <c r="R3" s="27"/>
      <c r="S3" s="27"/>
      <c r="T3" s="27"/>
      <c r="U3" s="27"/>
      <c r="V3" s="27"/>
      <c r="W3" s="27"/>
      <c r="X3" s="27"/>
      <c r="Y3" s="27"/>
    </row>
    <row r="4" spans="1:25" ht="12.75">
      <c r="A4" s="28"/>
      <c r="B4" s="29"/>
      <c r="C4" s="29"/>
      <c r="D4" s="29"/>
      <c r="E4" s="29"/>
      <c r="F4" s="29"/>
      <c r="G4" s="29"/>
      <c r="H4" s="29"/>
      <c r="I4" s="29"/>
      <c r="J4" s="29"/>
      <c r="K4" s="29"/>
      <c r="L4" s="29"/>
      <c r="M4" s="29"/>
      <c r="N4" s="29"/>
      <c r="O4" s="29"/>
      <c r="P4" s="30"/>
      <c r="Q4" s="27"/>
      <c r="R4" s="27"/>
      <c r="S4" s="27"/>
      <c r="T4" s="27"/>
      <c r="U4" s="27"/>
      <c r="V4" s="27"/>
      <c r="W4" s="27"/>
      <c r="X4" s="27"/>
      <c r="Y4" s="27"/>
    </row>
    <row r="5" spans="1:25" ht="12.75">
      <c r="A5" s="28"/>
      <c r="B5" s="29"/>
      <c r="C5" s="29"/>
      <c r="D5" s="29"/>
      <c r="E5" s="29"/>
      <c r="F5" s="29"/>
      <c r="G5" s="29"/>
      <c r="H5" s="29"/>
      <c r="I5" s="29"/>
      <c r="J5" s="29"/>
      <c r="K5" s="29"/>
      <c r="L5" s="29"/>
      <c r="M5" s="29"/>
      <c r="N5" s="29"/>
      <c r="O5" s="29"/>
      <c r="P5" s="30"/>
      <c r="Q5" s="27"/>
      <c r="R5" s="27"/>
      <c r="S5" s="27"/>
      <c r="T5" s="27"/>
      <c r="U5" s="27"/>
      <c r="V5" s="27"/>
      <c r="W5" s="27"/>
      <c r="X5" s="27"/>
      <c r="Y5" s="27"/>
    </row>
    <row r="6" spans="1:25" ht="12.75">
      <c r="A6" s="28"/>
      <c r="B6" s="29"/>
      <c r="C6" s="29"/>
      <c r="D6" s="29"/>
      <c r="E6" s="29"/>
      <c r="F6" s="29"/>
      <c r="G6" s="29"/>
      <c r="H6" s="29"/>
      <c r="I6" s="29"/>
      <c r="J6" s="29"/>
      <c r="K6" s="29"/>
      <c r="L6" s="29"/>
      <c r="M6" s="29"/>
      <c r="N6" s="29"/>
      <c r="O6" s="29"/>
      <c r="P6" s="30"/>
      <c r="Q6" s="27"/>
      <c r="R6" s="27"/>
      <c r="S6" s="27"/>
      <c r="T6" s="27"/>
      <c r="U6" s="27"/>
      <c r="V6" s="27"/>
      <c r="W6" s="27"/>
      <c r="X6" s="27"/>
      <c r="Y6" s="27"/>
    </row>
    <row r="7" spans="1:25" ht="12.75">
      <c r="A7" s="28"/>
      <c r="B7" s="29"/>
      <c r="C7" s="29"/>
      <c r="D7" s="29"/>
      <c r="E7" s="29"/>
      <c r="F7" s="29"/>
      <c r="G7" s="29"/>
      <c r="H7" s="29"/>
      <c r="I7" s="29"/>
      <c r="J7" s="29"/>
      <c r="K7" s="29"/>
      <c r="L7" s="29"/>
      <c r="M7" s="29"/>
      <c r="N7" s="29"/>
      <c r="O7" s="29"/>
      <c r="P7" s="30"/>
      <c r="Q7" s="27"/>
      <c r="R7" s="27"/>
      <c r="S7" s="27"/>
      <c r="T7" s="27"/>
      <c r="U7" s="27"/>
      <c r="V7" s="27"/>
      <c r="W7" s="27"/>
      <c r="X7" s="27"/>
      <c r="Y7" s="27"/>
    </row>
    <row r="8" spans="1:25" ht="12.75">
      <c r="A8" s="28"/>
      <c r="B8" s="29"/>
      <c r="C8" s="29"/>
      <c r="D8" s="29"/>
      <c r="E8" s="29"/>
      <c r="F8" s="29"/>
      <c r="G8" s="29"/>
      <c r="H8" s="29"/>
      <c r="I8" s="29"/>
      <c r="J8" s="29"/>
      <c r="K8" s="29"/>
      <c r="L8" s="29"/>
      <c r="M8" s="29"/>
      <c r="N8" s="29"/>
      <c r="O8" s="29"/>
      <c r="P8" s="30"/>
      <c r="Q8" s="27"/>
      <c r="R8" s="27"/>
      <c r="S8" s="27"/>
      <c r="T8" s="27"/>
      <c r="U8" s="27"/>
      <c r="V8" s="27"/>
      <c r="W8" s="27"/>
      <c r="X8" s="27"/>
      <c r="Y8" s="27"/>
    </row>
    <row r="9" spans="1:25" ht="12.75">
      <c r="A9" s="28"/>
      <c r="B9" s="29"/>
      <c r="C9" s="29"/>
      <c r="D9" s="29"/>
      <c r="E9" s="29"/>
      <c r="F9" s="29"/>
      <c r="G9" s="29"/>
      <c r="H9" s="29"/>
      <c r="I9" s="29"/>
      <c r="J9" s="29"/>
      <c r="K9" s="29"/>
      <c r="L9" s="29"/>
      <c r="M9" s="29"/>
      <c r="N9" s="29"/>
      <c r="O9" s="29"/>
      <c r="P9" s="30"/>
      <c r="Q9" s="27"/>
      <c r="R9" s="27"/>
      <c r="S9" s="27"/>
      <c r="T9" s="27"/>
      <c r="U9" s="27"/>
      <c r="V9" s="27"/>
      <c r="W9" s="27"/>
      <c r="X9" s="27"/>
      <c r="Y9" s="27"/>
    </row>
    <row r="10" spans="1:25" ht="12.75">
      <c r="A10" s="28"/>
      <c r="B10" s="29"/>
      <c r="C10" s="29"/>
      <c r="D10" s="29"/>
      <c r="E10" s="29"/>
      <c r="F10" s="29"/>
      <c r="G10" s="29"/>
      <c r="H10" s="29"/>
      <c r="I10" s="29"/>
      <c r="J10" s="29"/>
      <c r="K10" s="29"/>
      <c r="L10" s="29"/>
      <c r="M10" s="29"/>
      <c r="N10" s="29"/>
      <c r="O10" s="29"/>
      <c r="P10" s="30"/>
      <c r="Q10" s="27"/>
      <c r="R10" s="27"/>
      <c r="S10" s="27"/>
      <c r="T10" s="27"/>
      <c r="U10" s="27"/>
      <c r="V10" s="27"/>
      <c r="W10" s="27"/>
      <c r="X10" s="27"/>
      <c r="Y10" s="27"/>
    </row>
    <row r="11" spans="1:25" ht="12.75">
      <c r="A11" s="28"/>
      <c r="B11" s="29"/>
      <c r="C11" s="29"/>
      <c r="D11" s="29"/>
      <c r="E11" s="29"/>
      <c r="F11" s="29"/>
      <c r="G11" s="29"/>
      <c r="H11" s="29"/>
      <c r="I11" s="29"/>
      <c r="J11" s="29"/>
      <c r="K11" s="29"/>
      <c r="L11" s="29"/>
      <c r="M11" s="29"/>
      <c r="N11" s="29"/>
      <c r="O11" s="29"/>
      <c r="P11" s="30"/>
      <c r="Q11" s="27"/>
      <c r="R11" s="27"/>
      <c r="S11" s="27"/>
      <c r="T11" s="27"/>
      <c r="U11" s="27"/>
      <c r="V11" s="27"/>
      <c r="W11" s="27"/>
      <c r="X11" s="27"/>
      <c r="Y11" s="27"/>
    </row>
    <row r="12" spans="1:25" ht="12.75">
      <c r="A12" s="28"/>
      <c r="B12" s="29"/>
      <c r="C12" s="29"/>
      <c r="D12" s="29"/>
      <c r="E12" s="29"/>
      <c r="F12" s="29"/>
      <c r="G12" s="29"/>
      <c r="H12" s="29"/>
      <c r="I12" s="29"/>
      <c r="J12" s="29"/>
      <c r="K12" s="29"/>
      <c r="L12" s="29"/>
      <c r="M12" s="29"/>
      <c r="N12" s="29"/>
      <c r="O12" s="29"/>
      <c r="P12" s="30"/>
      <c r="Q12" s="27"/>
      <c r="R12" s="27"/>
      <c r="S12" s="27"/>
      <c r="T12" s="27"/>
      <c r="U12" s="27"/>
      <c r="V12" s="27"/>
      <c r="W12" s="27"/>
      <c r="X12" s="27"/>
      <c r="Y12" s="27"/>
    </row>
    <row r="13" spans="1:25" ht="12.75">
      <c r="A13" s="28"/>
      <c r="B13" s="29"/>
      <c r="C13" s="29"/>
      <c r="D13" s="29"/>
      <c r="E13" s="29"/>
      <c r="F13" s="29"/>
      <c r="G13" s="29"/>
      <c r="H13" s="29"/>
      <c r="I13" s="29"/>
      <c r="J13" s="29"/>
      <c r="K13" s="29"/>
      <c r="L13" s="29"/>
      <c r="M13" s="29"/>
      <c r="N13" s="29"/>
      <c r="O13" s="29"/>
      <c r="P13" s="30"/>
      <c r="Q13" s="27"/>
      <c r="R13" s="27"/>
      <c r="S13" s="27"/>
      <c r="T13" s="27"/>
      <c r="U13" s="27"/>
      <c r="V13" s="27"/>
      <c r="W13" s="27"/>
      <c r="X13" s="27"/>
      <c r="Y13" s="27"/>
    </row>
    <row r="14" spans="1:25" ht="12.75">
      <c r="A14" s="28"/>
      <c r="B14" s="29"/>
      <c r="C14" s="29"/>
      <c r="D14" s="29"/>
      <c r="E14" s="29"/>
      <c r="F14" s="29"/>
      <c r="G14" s="29"/>
      <c r="H14" s="29"/>
      <c r="I14" s="29"/>
      <c r="J14" s="29"/>
      <c r="K14" s="29"/>
      <c r="L14" s="29"/>
      <c r="M14" s="29"/>
      <c r="N14" s="29"/>
      <c r="O14" s="29"/>
      <c r="P14" s="30"/>
      <c r="Q14" s="27"/>
      <c r="R14" s="27"/>
      <c r="S14" s="27"/>
      <c r="T14" s="27"/>
      <c r="U14" s="27"/>
      <c r="V14" s="27"/>
      <c r="W14" s="27"/>
      <c r="X14" s="27"/>
      <c r="Y14" s="27"/>
    </row>
    <row r="15" spans="1:25" ht="12.75">
      <c r="A15" s="28"/>
      <c r="B15" s="29"/>
      <c r="C15" s="29"/>
      <c r="D15" s="29"/>
      <c r="E15" s="29"/>
      <c r="F15" s="29"/>
      <c r="G15" s="29"/>
      <c r="H15" s="29"/>
      <c r="I15" s="29"/>
      <c r="J15" s="29"/>
      <c r="K15" s="29"/>
      <c r="L15" s="29"/>
      <c r="M15" s="29"/>
      <c r="N15" s="29"/>
      <c r="O15" s="29"/>
      <c r="P15" s="30"/>
      <c r="Q15" s="27"/>
      <c r="R15" s="27"/>
      <c r="S15" s="27"/>
      <c r="T15" s="27"/>
      <c r="U15" s="27"/>
      <c r="V15" s="27"/>
      <c r="W15" s="27"/>
      <c r="X15" s="27"/>
      <c r="Y15" s="27"/>
    </row>
    <row r="16" spans="1:25" ht="12.75">
      <c r="A16" s="28"/>
      <c r="B16" s="29"/>
      <c r="C16" s="29"/>
      <c r="D16" s="29"/>
      <c r="E16" s="29"/>
      <c r="F16" s="29"/>
      <c r="G16" s="29"/>
      <c r="H16" s="29"/>
      <c r="I16" s="29"/>
      <c r="J16" s="29"/>
      <c r="K16" s="29"/>
      <c r="L16" s="29"/>
      <c r="M16" s="29"/>
      <c r="N16" s="29"/>
      <c r="O16" s="29"/>
      <c r="P16" s="30"/>
      <c r="Q16" s="27"/>
      <c r="R16" s="27"/>
      <c r="S16" s="27"/>
      <c r="T16" s="27"/>
      <c r="U16" s="27"/>
      <c r="V16" s="27"/>
      <c r="W16" s="27"/>
      <c r="X16" s="27"/>
      <c r="Y16" s="27"/>
    </row>
    <row r="17" spans="1:25" ht="12.75">
      <c r="A17" s="28"/>
      <c r="B17" s="29"/>
      <c r="C17" s="29"/>
      <c r="D17" s="29"/>
      <c r="E17" s="29"/>
      <c r="F17" s="29"/>
      <c r="G17" s="29"/>
      <c r="H17" s="29"/>
      <c r="I17" s="29"/>
      <c r="J17" s="29"/>
      <c r="K17" s="29"/>
      <c r="L17" s="29"/>
      <c r="M17" s="29"/>
      <c r="N17" s="29"/>
      <c r="O17" s="29"/>
      <c r="P17" s="30"/>
      <c r="Q17" s="27"/>
      <c r="R17" s="27"/>
      <c r="S17" s="27"/>
      <c r="T17" s="27"/>
      <c r="U17" s="27"/>
      <c r="V17" s="27"/>
      <c r="W17" s="27"/>
      <c r="X17" s="27"/>
      <c r="Y17" s="27"/>
    </row>
    <row r="18" spans="1:25" ht="12.75">
      <c r="A18" s="28"/>
      <c r="B18" s="29"/>
      <c r="C18" s="29"/>
      <c r="D18" s="29"/>
      <c r="E18" s="29"/>
      <c r="F18" s="29"/>
      <c r="G18" s="29"/>
      <c r="H18" s="29"/>
      <c r="I18" s="29"/>
      <c r="J18" s="29"/>
      <c r="K18" s="29"/>
      <c r="L18" s="29"/>
      <c r="M18" s="29"/>
      <c r="N18" s="29"/>
      <c r="O18" s="29"/>
      <c r="P18" s="30"/>
      <c r="Q18" s="27"/>
      <c r="R18" s="27"/>
      <c r="S18" s="27"/>
      <c r="T18" s="27"/>
      <c r="U18" s="27"/>
      <c r="V18" s="27"/>
      <c r="W18" s="27"/>
      <c r="X18" s="27"/>
      <c r="Y18" s="27"/>
    </row>
    <row r="19" spans="1:25" ht="12.75">
      <c r="A19" s="28"/>
      <c r="B19" s="29"/>
      <c r="C19" s="29"/>
      <c r="D19" s="29"/>
      <c r="E19" s="29"/>
      <c r="F19" s="29"/>
      <c r="G19" s="29"/>
      <c r="H19" s="29"/>
      <c r="I19" s="29"/>
      <c r="J19" s="29"/>
      <c r="K19" s="29"/>
      <c r="L19" s="29"/>
      <c r="M19" s="29"/>
      <c r="N19" s="29"/>
      <c r="O19" s="29"/>
      <c r="P19" s="30"/>
      <c r="Q19" s="27"/>
      <c r="R19" s="27"/>
      <c r="S19" s="27"/>
      <c r="T19" s="27"/>
      <c r="U19" s="27"/>
      <c r="V19" s="27"/>
      <c r="W19" s="27"/>
      <c r="X19" s="27"/>
      <c r="Y19" s="27"/>
    </row>
    <row r="20" spans="1:25" ht="12.75">
      <c r="A20" s="28"/>
      <c r="B20" s="29"/>
      <c r="C20" s="29"/>
      <c r="D20" s="29"/>
      <c r="E20" s="29"/>
      <c r="F20" s="29"/>
      <c r="G20" s="29"/>
      <c r="H20" s="29"/>
      <c r="I20" s="29"/>
      <c r="J20" s="29"/>
      <c r="K20" s="29"/>
      <c r="L20" s="29"/>
      <c r="M20" s="29"/>
      <c r="N20" s="29"/>
      <c r="O20" s="29"/>
      <c r="P20" s="30"/>
      <c r="Q20" s="27"/>
      <c r="R20" s="27"/>
      <c r="S20" s="27"/>
      <c r="T20" s="27"/>
      <c r="U20" s="27"/>
      <c r="V20" s="27"/>
      <c r="W20" s="27"/>
      <c r="X20" s="27"/>
      <c r="Y20" s="27"/>
    </row>
    <row r="21" spans="1:25" ht="12.75">
      <c r="A21" s="28"/>
      <c r="B21" s="29"/>
      <c r="C21" s="29"/>
      <c r="D21" s="29"/>
      <c r="E21" s="29"/>
      <c r="F21" s="29"/>
      <c r="G21" s="29"/>
      <c r="H21" s="29"/>
      <c r="I21" s="29"/>
      <c r="J21" s="29"/>
      <c r="K21" s="29"/>
      <c r="L21" s="29"/>
      <c r="M21" s="29"/>
      <c r="N21" s="29"/>
      <c r="O21" s="29"/>
      <c r="P21" s="30"/>
      <c r="Q21" s="27"/>
      <c r="R21" s="27"/>
      <c r="S21" s="27"/>
      <c r="T21" s="27"/>
      <c r="U21" s="27"/>
      <c r="V21" s="27"/>
      <c r="W21" s="27"/>
      <c r="X21" s="27"/>
      <c r="Y21" s="27"/>
    </row>
    <row r="22" spans="1:25" ht="12.75">
      <c r="A22" s="28"/>
      <c r="B22" s="29"/>
      <c r="C22" s="29"/>
      <c r="D22" s="29"/>
      <c r="E22" s="29"/>
      <c r="F22" s="29"/>
      <c r="G22" s="29"/>
      <c r="H22" s="29"/>
      <c r="I22" s="29"/>
      <c r="J22" s="29"/>
      <c r="K22" s="29"/>
      <c r="L22" s="29"/>
      <c r="M22" s="29"/>
      <c r="N22" s="29"/>
      <c r="O22" s="29"/>
      <c r="P22" s="30"/>
      <c r="Q22" s="27"/>
      <c r="R22" s="27"/>
      <c r="S22" s="27"/>
      <c r="T22" s="27"/>
      <c r="U22" s="27"/>
      <c r="V22" s="27"/>
      <c r="W22" s="27"/>
      <c r="X22" s="27"/>
      <c r="Y22" s="27"/>
    </row>
    <row r="23" spans="1:25" ht="12.75">
      <c r="A23" s="28"/>
      <c r="B23" s="29"/>
      <c r="C23" s="29"/>
      <c r="D23" s="29"/>
      <c r="E23" s="29"/>
      <c r="F23" s="29"/>
      <c r="G23" s="29"/>
      <c r="H23" s="29"/>
      <c r="I23" s="29"/>
      <c r="J23" s="29"/>
      <c r="K23" s="29"/>
      <c r="L23" s="29"/>
      <c r="M23" s="29"/>
      <c r="N23" s="29"/>
      <c r="O23" s="29"/>
      <c r="P23" s="30"/>
      <c r="Q23" s="27"/>
      <c r="R23" s="27"/>
      <c r="S23" s="27"/>
      <c r="T23" s="27"/>
      <c r="U23" s="27"/>
      <c r="V23" s="27"/>
      <c r="W23" s="27"/>
      <c r="X23" s="27"/>
      <c r="Y23" s="27"/>
    </row>
    <row r="24" spans="1:25" ht="12.75">
      <c r="A24" s="28"/>
      <c r="B24" s="29"/>
      <c r="C24" s="29"/>
      <c r="D24" s="29"/>
      <c r="E24" s="29"/>
      <c r="F24" s="29"/>
      <c r="G24" s="29"/>
      <c r="H24" s="29"/>
      <c r="I24" s="29"/>
      <c r="J24" s="29"/>
      <c r="K24" s="29"/>
      <c r="L24" s="29"/>
      <c r="M24" s="29"/>
      <c r="N24" s="29"/>
      <c r="O24" s="29"/>
      <c r="P24" s="30"/>
      <c r="Q24" s="27"/>
      <c r="R24" s="27"/>
      <c r="S24" s="27"/>
      <c r="T24" s="27"/>
      <c r="U24" s="27"/>
      <c r="V24" s="27"/>
      <c r="W24" s="27"/>
      <c r="X24" s="27"/>
      <c r="Y24" s="27"/>
    </row>
    <row r="25" spans="1:25" ht="12.75">
      <c r="A25" s="28"/>
      <c r="B25" s="29"/>
      <c r="C25" s="29"/>
      <c r="D25" s="29"/>
      <c r="E25" s="29"/>
      <c r="F25" s="29"/>
      <c r="G25" s="29"/>
      <c r="H25" s="29"/>
      <c r="I25" s="29"/>
      <c r="J25" s="29"/>
      <c r="K25" s="29"/>
      <c r="L25" s="29"/>
      <c r="M25" s="29"/>
      <c r="N25" s="29"/>
      <c r="O25" s="29"/>
      <c r="P25" s="30"/>
      <c r="Q25" s="27"/>
      <c r="R25" s="27"/>
      <c r="S25" s="27"/>
      <c r="T25" s="27"/>
      <c r="U25" s="27"/>
      <c r="V25" s="27"/>
      <c r="W25" s="27"/>
      <c r="X25" s="27"/>
      <c r="Y25" s="27"/>
    </row>
    <row r="26" spans="1:25" ht="12.75">
      <c r="A26" s="28"/>
      <c r="B26" s="29"/>
      <c r="C26" s="29"/>
      <c r="D26" s="29"/>
      <c r="E26" s="29"/>
      <c r="F26" s="29"/>
      <c r="G26" s="29"/>
      <c r="H26" s="29"/>
      <c r="I26" s="29"/>
      <c r="J26" s="29"/>
      <c r="K26" s="29"/>
      <c r="L26" s="29"/>
      <c r="M26" s="29"/>
      <c r="N26" s="29"/>
      <c r="O26" s="29"/>
      <c r="P26" s="30"/>
      <c r="Q26" s="27"/>
      <c r="R26" s="27"/>
      <c r="S26" s="27"/>
      <c r="T26" s="27"/>
      <c r="U26" s="27"/>
      <c r="V26" s="27"/>
      <c r="W26" s="27"/>
      <c r="X26" s="27"/>
      <c r="Y26" s="27"/>
    </row>
    <row r="27" spans="1:25" ht="12.75">
      <c r="A27" s="28"/>
      <c r="B27" s="29"/>
      <c r="C27" s="29"/>
      <c r="D27" s="29"/>
      <c r="E27" s="29"/>
      <c r="F27" s="29"/>
      <c r="G27" s="29"/>
      <c r="H27" s="29"/>
      <c r="I27" s="29"/>
      <c r="J27" s="29"/>
      <c r="K27" s="29"/>
      <c r="L27" s="29"/>
      <c r="M27" s="29"/>
      <c r="N27" s="29"/>
      <c r="O27" s="29"/>
      <c r="P27" s="30"/>
      <c r="Q27" s="27"/>
      <c r="R27" s="27"/>
      <c r="S27" s="27"/>
      <c r="T27" s="27"/>
      <c r="U27" s="27"/>
      <c r="V27" s="27"/>
      <c r="W27" s="27"/>
      <c r="X27" s="27"/>
      <c r="Y27" s="27"/>
    </row>
    <row r="28" spans="1:25" ht="12.75">
      <c r="A28" s="28"/>
      <c r="B28" s="29"/>
      <c r="C28" s="29"/>
      <c r="D28" s="29"/>
      <c r="E28" s="29"/>
      <c r="F28" s="29"/>
      <c r="G28" s="29"/>
      <c r="H28" s="29"/>
      <c r="I28" s="29"/>
      <c r="J28" s="29"/>
      <c r="K28" s="29"/>
      <c r="L28" s="29"/>
      <c r="M28" s="29"/>
      <c r="N28" s="29"/>
      <c r="O28" s="29"/>
      <c r="P28" s="30"/>
      <c r="Q28" s="27"/>
      <c r="R28" s="27"/>
      <c r="S28" s="27"/>
      <c r="T28" s="27"/>
      <c r="U28" s="27"/>
      <c r="V28" s="27"/>
      <c r="W28" s="27"/>
      <c r="X28" s="27"/>
      <c r="Y28" s="27"/>
    </row>
    <row r="29" spans="1:25" ht="12.75">
      <c r="A29" s="28"/>
      <c r="B29" s="29"/>
      <c r="C29" s="29"/>
      <c r="D29" s="29"/>
      <c r="E29" s="29"/>
      <c r="F29" s="29"/>
      <c r="G29" s="29"/>
      <c r="H29" s="29"/>
      <c r="I29" s="29"/>
      <c r="J29" s="29"/>
      <c r="K29" s="29"/>
      <c r="L29" s="29"/>
      <c r="M29" s="29"/>
      <c r="N29" s="29"/>
      <c r="O29" s="29"/>
      <c r="P29" s="30"/>
      <c r="Q29" s="27"/>
      <c r="R29" s="27"/>
      <c r="S29" s="27"/>
      <c r="T29" s="27"/>
      <c r="U29" s="27"/>
      <c r="V29" s="27"/>
      <c r="W29" s="27"/>
      <c r="X29" s="27"/>
      <c r="Y29" s="27"/>
    </row>
    <row r="30" spans="1:25" ht="12.75">
      <c r="A30" s="28"/>
      <c r="B30" s="29"/>
      <c r="C30" s="29"/>
      <c r="D30" s="29"/>
      <c r="E30" s="29"/>
      <c r="F30" s="29"/>
      <c r="G30" s="29"/>
      <c r="H30" s="29"/>
      <c r="I30" s="29"/>
      <c r="J30" s="29"/>
      <c r="K30" s="29"/>
      <c r="L30" s="29"/>
      <c r="M30" s="29"/>
      <c r="N30" s="29"/>
      <c r="O30" s="29"/>
      <c r="P30" s="30"/>
      <c r="Q30" s="27"/>
      <c r="R30" s="27"/>
      <c r="S30" s="27"/>
      <c r="T30" s="27"/>
      <c r="U30" s="27"/>
      <c r="V30" s="27"/>
      <c r="W30" s="27"/>
      <c r="X30" s="27"/>
      <c r="Y30" s="27"/>
    </row>
    <row r="31" spans="1:25" ht="12.75">
      <c r="A31" s="28"/>
      <c r="B31" s="29"/>
      <c r="C31" s="29"/>
      <c r="D31" s="29"/>
      <c r="E31" s="29"/>
      <c r="F31" s="29"/>
      <c r="G31" s="29"/>
      <c r="H31" s="29"/>
      <c r="I31" s="29"/>
      <c r="J31" s="29"/>
      <c r="K31" s="29"/>
      <c r="L31" s="29"/>
      <c r="M31" s="29"/>
      <c r="N31" s="29"/>
      <c r="O31" s="29"/>
      <c r="P31" s="30"/>
      <c r="Q31" s="27"/>
      <c r="R31" s="27"/>
      <c r="S31" s="27"/>
      <c r="T31" s="27"/>
      <c r="U31" s="27"/>
      <c r="V31" s="27"/>
      <c r="W31" s="27"/>
      <c r="X31" s="27"/>
      <c r="Y31" s="27"/>
    </row>
    <row r="32" spans="1:25" ht="12.75">
      <c r="A32" s="28"/>
      <c r="B32" s="29"/>
      <c r="C32" s="29"/>
      <c r="D32" s="29"/>
      <c r="E32" s="29"/>
      <c r="F32" s="29"/>
      <c r="G32" s="29"/>
      <c r="H32" s="29"/>
      <c r="I32" s="29"/>
      <c r="J32" s="29"/>
      <c r="K32" s="29"/>
      <c r="L32" s="29"/>
      <c r="M32" s="29"/>
      <c r="N32" s="29"/>
      <c r="O32" s="29"/>
      <c r="P32" s="30"/>
      <c r="Q32" s="27"/>
      <c r="R32" s="27"/>
      <c r="S32" s="27"/>
      <c r="T32" s="27"/>
      <c r="U32" s="27"/>
      <c r="V32" s="27"/>
      <c r="W32" s="27"/>
      <c r="X32" s="27"/>
      <c r="Y32" s="27"/>
    </row>
    <row r="33" spans="1:25" ht="12.75">
      <c r="A33" s="28"/>
      <c r="B33" s="29"/>
      <c r="C33" s="29"/>
      <c r="D33" s="29"/>
      <c r="E33" s="29"/>
      <c r="F33" s="29"/>
      <c r="G33" s="29"/>
      <c r="H33" s="29"/>
      <c r="I33" s="29"/>
      <c r="J33" s="29"/>
      <c r="K33" s="29"/>
      <c r="L33" s="29"/>
      <c r="M33" s="29"/>
      <c r="N33" s="29"/>
      <c r="O33" s="29"/>
      <c r="P33" s="30"/>
      <c r="Q33" s="27"/>
      <c r="R33" s="27"/>
      <c r="S33" s="27"/>
      <c r="T33" s="27"/>
      <c r="U33" s="27"/>
      <c r="V33" s="27"/>
      <c r="W33" s="27"/>
      <c r="X33" s="27"/>
      <c r="Y33" s="27"/>
    </row>
    <row r="34" spans="1:25" ht="12.75">
      <c r="A34" s="28"/>
      <c r="B34" s="29"/>
      <c r="C34" s="29"/>
      <c r="D34" s="29"/>
      <c r="E34" s="29"/>
      <c r="F34" s="29"/>
      <c r="G34" s="29"/>
      <c r="H34" s="29"/>
      <c r="I34" s="29"/>
      <c r="J34" s="29"/>
      <c r="K34" s="29"/>
      <c r="L34" s="29"/>
      <c r="M34" s="29"/>
      <c r="N34" s="29"/>
      <c r="O34" s="29"/>
      <c r="P34" s="30"/>
      <c r="Q34" s="27"/>
      <c r="R34" s="27"/>
      <c r="S34" s="27"/>
      <c r="T34" s="27"/>
      <c r="U34" s="27"/>
      <c r="V34" s="27"/>
      <c r="W34" s="27"/>
      <c r="X34" s="27"/>
      <c r="Y34" s="27"/>
    </row>
    <row r="35" spans="1:25" ht="12.75">
      <c r="A35" s="28"/>
      <c r="B35" s="29"/>
      <c r="C35" s="29"/>
      <c r="D35" s="29"/>
      <c r="E35" s="29"/>
      <c r="F35" s="29"/>
      <c r="G35" s="29"/>
      <c r="H35" s="29"/>
      <c r="I35" s="29"/>
      <c r="J35" s="29"/>
      <c r="K35" s="29"/>
      <c r="L35" s="29"/>
      <c r="M35" s="29"/>
      <c r="N35" s="29"/>
      <c r="O35" s="29"/>
      <c r="P35" s="30"/>
      <c r="Q35" s="27"/>
      <c r="R35" s="27"/>
      <c r="S35" s="27"/>
      <c r="T35" s="27"/>
      <c r="U35" s="27"/>
      <c r="V35" s="27"/>
      <c r="W35" s="27"/>
      <c r="X35" s="27"/>
      <c r="Y35" s="27"/>
    </row>
    <row r="36" spans="1:25" ht="12.75">
      <c r="A36" s="28"/>
      <c r="B36" s="29"/>
      <c r="C36" s="29"/>
      <c r="D36" s="29"/>
      <c r="E36" s="29"/>
      <c r="F36" s="29"/>
      <c r="G36" s="29"/>
      <c r="H36" s="29"/>
      <c r="I36" s="29"/>
      <c r="J36" s="29"/>
      <c r="K36" s="29"/>
      <c r="L36" s="29"/>
      <c r="M36" s="29"/>
      <c r="N36" s="29"/>
      <c r="O36" s="29"/>
      <c r="P36" s="30"/>
      <c r="Q36" s="27"/>
      <c r="R36" s="27"/>
      <c r="S36" s="27"/>
      <c r="T36" s="27"/>
      <c r="U36" s="27"/>
      <c r="V36" s="27"/>
      <c r="W36" s="27"/>
      <c r="X36" s="27"/>
      <c r="Y36" s="27"/>
    </row>
    <row r="37" spans="1:25" ht="12.75">
      <c r="A37" s="28"/>
      <c r="B37" s="29"/>
      <c r="C37" s="29"/>
      <c r="D37" s="29"/>
      <c r="E37" s="29"/>
      <c r="F37" s="29"/>
      <c r="G37" s="29"/>
      <c r="H37" s="29"/>
      <c r="I37" s="29"/>
      <c r="J37" s="29"/>
      <c r="K37" s="29"/>
      <c r="L37" s="29"/>
      <c r="M37" s="29"/>
      <c r="N37" s="29"/>
      <c r="O37" s="29"/>
      <c r="P37" s="30"/>
      <c r="Q37" s="27"/>
      <c r="R37" s="27"/>
      <c r="S37" s="27"/>
      <c r="T37" s="27"/>
      <c r="U37" s="27"/>
      <c r="V37" s="27"/>
      <c r="W37" s="27"/>
      <c r="X37" s="27"/>
      <c r="Y37" s="27"/>
    </row>
    <row r="38" spans="1:25" ht="12.75">
      <c r="A38" s="28"/>
      <c r="B38" s="29"/>
      <c r="C38" s="29"/>
      <c r="D38" s="29"/>
      <c r="E38" s="29"/>
      <c r="F38" s="29"/>
      <c r="G38" s="29"/>
      <c r="H38" s="29"/>
      <c r="I38" s="29"/>
      <c r="J38" s="29"/>
      <c r="K38" s="29"/>
      <c r="L38" s="29"/>
      <c r="M38" s="29"/>
      <c r="N38" s="29"/>
      <c r="O38" s="29"/>
      <c r="P38" s="30"/>
      <c r="Q38" s="27"/>
      <c r="R38" s="27"/>
      <c r="S38" s="27"/>
      <c r="T38" s="27"/>
      <c r="U38" s="27"/>
      <c r="V38" s="27"/>
      <c r="W38" s="27"/>
      <c r="X38" s="27"/>
      <c r="Y38" s="27"/>
    </row>
    <row r="39" spans="1:25" ht="12.75">
      <c r="A39" s="28"/>
      <c r="B39" s="29"/>
      <c r="C39" s="29"/>
      <c r="D39" s="29"/>
      <c r="E39" s="29"/>
      <c r="F39" s="29"/>
      <c r="G39" s="29"/>
      <c r="H39" s="29"/>
      <c r="I39" s="29"/>
      <c r="J39" s="29"/>
      <c r="K39" s="29"/>
      <c r="L39" s="29"/>
      <c r="M39" s="29"/>
      <c r="N39" s="29"/>
      <c r="O39" s="29"/>
      <c r="P39" s="30"/>
      <c r="Q39" s="27"/>
      <c r="R39" s="27"/>
      <c r="S39" s="27"/>
      <c r="T39" s="27"/>
      <c r="U39" s="27"/>
      <c r="V39" s="27"/>
      <c r="W39" s="27"/>
      <c r="X39" s="27"/>
      <c r="Y39" s="27"/>
    </row>
    <row r="40" spans="1:25" ht="12.75">
      <c r="A40" s="28"/>
      <c r="B40" s="29"/>
      <c r="C40" s="29"/>
      <c r="D40" s="29"/>
      <c r="E40" s="29"/>
      <c r="F40" s="29"/>
      <c r="G40" s="29"/>
      <c r="H40" s="29"/>
      <c r="I40" s="29"/>
      <c r="J40" s="29"/>
      <c r="K40" s="29"/>
      <c r="L40" s="29"/>
      <c r="M40" s="29"/>
      <c r="N40" s="29"/>
      <c r="O40" s="29"/>
      <c r="P40" s="30"/>
      <c r="Q40" s="27"/>
      <c r="R40" s="27"/>
      <c r="S40" s="27"/>
      <c r="T40" s="27"/>
      <c r="U40" s="27"/>
      <c r="V40" s="27"/>
      <c r="W40" s="27"/>
      <c r="X40" s="27"/>
      <c r="Y40" s="27"/>
    </row>
    <row r="41" spans="1:25" ht="12.75">
      <c r="A41" s="28"/>
      <c r="B41" s="29"/>
      <c r="C41" s="29"/>
      <c r="D41" s="29"/>
      <c r="E41" s="29"/>
      <c r="F41" s="29"/>
      <c r="G41" s="29"/>
      <c r="H41" s="29"/>
      <c r="I41" s="29"/>
      <c r="J41" s="29"/>
      <c r="K41" s="29"/>
      <c r="L41" s="29"/>
      <c r="M41" s="29"/>
      <c r="N41" s="29"/>
      <c r="O41" s="29"/>
      <c r="P41" s="30"/>
      <c r="Q41" s="27"/>
      <c r="R41" s="27"/>
      <c r="S41" s="27"/>
      <c r="T41" s="27"/>
      <c r="U41" s="27"/>
      <c r="V41" s="27"/>
      <c r="W41" s="27"/>
      <c r="X41" s="27"/>
      <c r="Y41" s="27"/>
    </row>
    <row r="42" spans="1:25" ht="12.75">
      <c r="A42" s="28"/>
      <c r="B42" s="29"/>
      <c r="C42" s="29"/>
      <c r="D42" s="29"/>
      <c r="E42" s="29"/>
      <c r="F42" s="29"/>
      <c r="G42" s="29"/>
      <c r="H42" s="29"/>
      <c r="I42" s="29"/>
      <c r="J42" s="29"/>
      <c r="K42" s="29"/>
      <c r="L42" s="29"/>
      <c r="M42" s="29"/>
      <c r="N42" s="29"/>
      <c r="O42" s="29"/>
      <c r="P42" s="30"/>
      <c r="Q42" s="27"/>
      <c r="R42" s="27"/>
      <c r="S42" s="27"/>
      <c r="T42" s="27"/>
      <c r="U42" s="27"/>
      <c r="V42" s="27"/>
      <c r="W42" s="27"/>
      <c r="X42" s="27"/>
      <c r="Y42" s="27"/>
    </row>
    <row r="43" spans="1:25" ht="12.75">
      <c r="A43" s="28"/>
      <c r="B43" s="29"/>
      <c r="C43" s="29"/>
      <c r="D43" s="29"/>
      <c r="E43" s="29"/>
      <c r="F43" s="29"/>
      <c r="G43" s="29"/>
      <c r="H43" s="29"/>
      <c r="I43" s="29"/>
      <c r="J43" s="29"/>
      <c r="K43" s="29"/>
      <c r="L43" s="29"/>
      <c r="M43" s="29"/>
      <c r="N43" s="29"/>
      <c r="O43" s="29"/>
      <c r="P43" s="30"/>
      <c r="Q43" s="27"/>
      <c r="R43" s="27"/>
      <c r="S43" s="27"/>
      <c r="T43" s="27"/>
      <c r="U43" s="27"/>
      <c r="V43" s="27"/>
      <c r="W43" s="27"/>
      <c r="X43" s="27"/>
      <c r="Y43" s="27"/>
    </row>
    <row r="44" spans="1:25" ht="12.75">
      <c r="A44" s="28"/>
      <c r="B44" s="29"/>
      <c r="C44" s="29"/>
      <c r="D44" s="29"/>
      <c r="E44" s="29"/>
      <c r="F44" s="29"/>
      <c r="G44" s="29"/>
      <c r="H44" s="29"/>
      <c r="I44" s="29"/>
      <c r="J44" s="29"/>
      <c r="K44" s="29"/>
      <c r="L44" s="29"/>
      <c r="M44" s="29"/>
      <c r="N44" s="29"/>
      <c r="O44" s="29"/>
      <c r="P44" s="30"/>
      <c r="Q44" s="27"/>
      <c r="R44" s="27"/>
      <c r="S44" s="27"/>
      <c r="T44" s="27"/>
      <c r="U44" s="27"/>
      <c r="V44" s="27"/>
      <c r="W44" s="27"/>
      <c r="X44" s="27"/>
      <c r="Y44" s="27"/>
    </row>
    <row r="45" spans="1:25" ht="12.75">
      <c r="A45" s="28"/>
      <c r="B45" s="29"/>
      <c r="C45" s="29"/>
      <c r="D45" s="29"/>
      <c r="E45" s="29"/>
      <c r="F45" s="29"/>
      <c r="G45" s="29"/>
      <c r="H45" s="29"/>
      <c r="I45" s="29"/>
      <c r="J45" s="29"/>
      <c r="K45" s="29"/>
      <c r="L45" s="29"/>
      <c r="M45" s="29"/>
      <c r="N45" s="29"/>
      <c r="O45" s="29"/>
      <c r="P45" s="30"/>
      <c r="Q45" s="27"/>
      <c r="R45" s="27"/>
      <c r="S45" s="27"/>
      <c r="T45" s="27"/>
      <c r="U45" s="27"/>
      <c r="V45" s="27"/>
      <c r="W45" s="27"/>
      <c r="X45" s="27"/>
      <c r="Y45" s="27"/>
    </row>
    <row r="46" spans="1:25" ht="13.5" thickBot="1">
      <c r="A46" s="31"/>
      <c r="B46" s="32"/>
      <c r="C46" s="32"/>
      <c r="D46" s="32"/>
      <c r="E46" s="32"/>
      <c r="F46" s="32"/>
      <c r="G46" s="32"/>
      <c r="H46" s="32"/>
      <c r="I46" s="32"/>
      <c r="J46" s="32"/>
      <c r="K46" s="32"/>
      <c r="L46" s="32"/>
      <c r="M46" s="32"/>
      <c r="N46" s="32"/>
      <c r="O46" s="32"/>
      <c r="P46" s="33"/>
      <c r="Q46" s="27"/>
      <c r="R46" s="27"/>
      <c r="S46" s="27"/>
      <c r="T46" s="27"/>
      <c r="U46" s="27"/>
      <c r="V46" s="27"/>
      <c r="W46" s="27"/>
      <c r="X46" s="27"/>
      <c r="Y46" s="27"/>
    </row>
    <row r="47" spans="1:25" ht="12.75">
      <c r="A47" s="27"/>
      <c r="B47" s="27"/>
      <c r="C47" s="27"/>
      <c r="D47" s="27"/>
      <c r="E47" s="27"/>
      <c r="F47" s="27"/>
      <c r="G47" s="27"/>
      <c r="H47" s="27"/>
      <c r="I47" s="27"/>
      <c r="J47" s="27"/>
      <c r="K47" s="27"/>
      <c r="L47" s="27"/>
      <c r="M47" s="27"/>
      <c r="N47" s="27"/>
      <c r="O47" s="27"/>
      <c r="P47" s="27"/>
      <c r="Q47" s="27"/>
      <c r="R47" s="27"/>
      <c r="S47" s="27"/>
      <c r="T47" s="27"/>
      <c r="U47" s="27"/>
      <c r="V47" s="27"/>
      <c r="W47" s="27"/>
      <c r="X47" s="27"/>
      <c r="Y47" s="27"/>
    </row>
    <row r="48" spans="1:25" ht="12.75">
      <c r="A48" s="27"/>
      <c r="B48" s="27"/>
      <c r="C48" s="27"/>
      <c r="D48" s="27"/>
      <c r="E48" s="27"/>
      <c r="F48" s="27"/>
      <c r="G48" s="27"/>
      <c r="H48" s="27"/>
      <c r="I48" s="27"/>
      <c r="J48" s="27"/>
      <c r="K48" s="27"/>
      <c r="L48" s="27"/>
      <c r="M48" s="27"/>
      <c r="N48" s="27"/>
      <c r="O48" s="27"/>
      <c r="P48" s="27"/>
      <c r="Q48" s="27"/>
      <c r="R48" s="27"/>
      <c r="S48" s="27"/>
      <c r="T48" s="27"/>
      <c r="U48" s="27"/>
      <c r="V48" s="27"/>
      <c r="W48" s="27"/>
      <c r="X48" s="27"/>
      <c r="Y48" s="27"/>
    </row>
    <row r="49" spans="1:25" ht="12.75">
      <c r="A49" s="27"/>
      <c r="B49" s="27"/>
      <c r="C49" s="27"/>
      <c r="D49" s="27"/>
      <c r="E49" s="27"/>
      <c r="F49" s="27"/>
      <c r="G49" s="27"/>
      <c r="H49" s="27"/>
      <c r="I49" s="27"/>
      <c r="J49" s="27"/>
      <c r="K49" s="27"/>
      <c r="L49" s="27"/>
      <c r="M49" s="27"/>
      <c r="N49" s="27"/>
      <c r="O49" s="27"/>
      <c r="P49" s="27"/>
      <c r="Q49" s="27"/>
      <c r="R49" s="27"/>
      <c r="S49" s="27"/>
      <c r="T49" s="27"/>
      <c r="U49" s="27"/>
      <c r="V49" s="27"/>
      <c r="W49" s="27"/>
      <c r="X49" s="27"/>
      <c r="Y49" s="27"/>
    </row>
    <row r="50" spans="1:25" ht="12.75">
      <c r="A50" s="27"/>
      <c r="B50" s="27"/>
      <c r="C50" s="27"/>
      <c r="D50" s="27"/>
      <c r="E50" s="27"/>
      <c r="F50" s="27"/>
      <c r="G50" s="27"/>
      <c r="H50" s="27"/>
      <c r="I50" s="27"/>
      <c r="J50" s="27"/>
      <c r="K50" s="27"/>
      <c r="L50" s="27"/>
      <c r="M50" s="27"/>
      <c r="N50" s="27"/>
      <c r="O50" s="27"/>
      <c r="P50" s="27"/>
      <c r="Q50" s="27"/>
      <c r="R50" s="27"/>
      <c r="S50" s="27"/>
      <c r="T50" s="27"/>
      <c r="U50" s="27"/>
      <c r="V50" s="27"/>
      <c r="W50" s="27"/>
      <c r="X50" s="27"/>
      <c r="Y50" s="27"/>
    </row>
    <row r="51" spans="17:25" ht="12.75">
      <c r="Q51" s="27"/>
      <c r="R51" s="27"/>
      <c r="S51" s="27"/>
      <c r="T51" s="27"/>
      <c r="U51" s="27"/>
      <c r="V51" s="27"/>
      <c r="W51" s="27"/>
      <c r="X51" s="27"/>
      <c r="Y51" s="27"/>
    </row>
    <row r="52" spans="17:25" ht="12.75">
      <c r="Q52" s="27"/>
      <c r="R52" s="27"/>
      <c r="S52" s="27"/>
      <c r="T52" s="27"/>
      <c r="U52" s="27"/>
      <c r="V52" s="27"/>
      <c r="W52" s="27"/>
      <c r="X52" s="27"/>
      <c r="Y52" s="27"/>
    </row>
    <row r="53" spans="17:25" ht="12.75">
      <c r="Q53" s="27"/>
      <c r="R53" s="27"/>
      <c r="S53" s="27"/>
      <c r="T53" s="27"/>
      <c r="U53" s="27"/>
      <c r="V53" s="27"/>
      <c r="W53" s="27"/>
      <c r="X53" s="27"/>
      <c r="Y53" s="27"/>
    </row>
    <row r="54" spans="17:25" ht="12.75">
      <c r="Q54" s="27"/>
      <c r="R54" s="27"/>
      <c r="S54" s="27"/>
      <c r="T54" s="27"/>
      <c r="U54" s="27"/>
      <c r="V54" s="27"/>
      <c r="W54" s="27"/>
      <c r="X54" s="27"/>
      <c r="Y54" s="27"/>
    </row>
  </sheetData>
  <sheetProtection/>
  <printOptions horizontalCentered="1"/>
  <pageMargins left="1" right="1" top="1.2" bottom="1" header="0.4" footer="0.4"/>
  <pageSetup fitToWidth="0" fitToHeight="1" horizontalDpi="1200" verticalDpi="1200" orientation="landscape" paperSize="5" scale="79" r:id="rId2"/>
  <headerFooter>
    <oddHeader>&amp;LAttachment 02a
&amp;A&amp;RSPS SaaS HCM Solution
RFP #060B3490012</oddHeader>
    <oddFooter>&amp;C&amp;9Page &amp;P of &amp;N&amp;R&amp;9May 22, 2013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P1040"/>
  <sheetViews>
    <sheetView tabSelected="1" view="pageLayout" workbookViewId="0" topLeftCell="B1">
      <selection activeCell="A1" sqref="A1"/>
    </sheetView>
  </sheetViews>
  <sheetFormatPr defaultColWidth="9.140625" defaultRowHeight="12.75"/>
  <cols>
    <col min="1" max="1" width="5.57421875" style="150" hidden="1" customWidth="1"/>
    <col min="2" max="2" width="4.8515625" style="77" customWidth="1"/>
    <col min="3" max="3" width="10.57421875" style="92" customWidth="1"/>
    <col min="4" max="4" width="17.00390625" style="92" customWidth="1"/>
    <col min="5" max="5" width="11.00390625" style="93" bestFit="1" customWidth="1"/>
    <col min="6" max="6" width="10.421875" style="77" customWidth="1"/>
    <col min="7" max="7" width="40.57421875" style="50" customWidth="1"/>
    <col min="8" max="8" width="15.00390625" style="73" customWidth="1"/>
    <col min="9" max="9" width="12.7109375" style="73" customWidth="1"/>
    <col min="10" max="10" width="38.8515625" style="49" customWidth="1"/>
    <col min="11" max="27" width="9.140625" style="83" customWidth="1"/>
    <col min="28" max="16384" width="9.140625" style="77" customWidth="1"/>
  </cols>
  <sheetData>
    <row r="1" spans="1:27" s="101" customFormat="1" ht="12.75" customHeight="1">
      <c r="A1" s="145"/>
      <c r="B1" s="168" t="s">
        <v>53</v>
      </c>
      <c r="C1" s="169"/>
      <c r="D1" s="169"/>
      <c r="E1" s="99"/>
      <c r="F1" s="99"/>
      <c r="G1" s="99"/>
      <c r="H1" s="175" t="s">
        <v>778</v>
      </c>
      <c r="I1" s="176"/>
      <c r="J1" s="177"/>
      <c r="K1" s="134"/>
      <c r="L1" s="134"/>
      <c r="M1" s="134"/>
      <c r="N1" s="134"/>
      <c r="O1" s="134"/>
      <c r="P1" s="134"/>
      <c r="Q1" s="134"/>
      <c r="R1" s="134"/>
      <c r="S1" s="134"/>
      <c r="T1" s="134"/>
      <c r="U1" s="134"/>
      <c r="V1" s="134"/>
      <c r="W1" s="134"/>
      <c r="X1" s="134"/>
      <c r="Y1" s="134"/>
      <c r="Z1" s="134"/>
      <c r="AA1" s="134"/>
    </row>
    <row r="2" spans="1:27" s="101" customFormat="1" ht="57.75" customHeight="1">
      <c r="A2" s="146"/>
      <c r="B2" s="103"/>
      <c r="C2" s="170" t="s">
        <v>54</v>
      </c>
      <c r="D2" s="171"/>
      <c r="E2" s="171"/>
      <c r="F2" s="63"/>
      <c r="G2" s="96" t="s">
        <v>55</v>
      </c>
      <c r="H2" s="178"/>
      <c r="I2" s="178"/>
      <c r="J2" s="179"/>
      <c r="K2" s="134"/>
      <c r="L2" s="134"/>
      <c r="M2" s="134"/>
      <c r="N2" s="134"/>
      <c r="O2" s="134"/>
      <c r="P2" s="134"/>
      <c r="Q2" s="134"/>
      <c r="R2" s="134"/>
      <c r="S2" s="134"/>
      <c r="T2" s="134"/>
      <c r="U2" s="134"/>
      <c r="V2" s="134"/>
      <c r="W2" s="134"/>
      <c r="X2" s="134"/>
      <c r="Y2" s="134"/>
      <c r="Z2" s="134"/>
      <c r="AA2" s="134"/>
    </row>
    <row r="3" spans="1:27" s="101" customFormat="1" ht="12" customHeight="1">
      <c r="A3" s="146"/>
      <c r="B3" s="103"/>
      <c r="C3" s="105"/>
      <c r="D3" s="105"/>
      <c r="E3" s="105"/>
      <c r="F3" s="105"/>
      <c r="G3" s="105"/>
      <c r="H3" s="109"/>
      <c r="I3" s="109"/>
      <c r="J3" s="105"/>
      <c r="K3" s="134"/>
      <c r="L3" s="134"/>
      <c r="M3" s="134"/>
      <c r="N3" s="134"/>
      <c r="O3" s="134"/>
      <c r="P3" s="134"/>
      <c r="Q3" s="134"/>
      <c r="R3" s="134"/>
      <c r="S3" s="134"/>
      <c r="T3" s="134"/>
      <c r="U3" s="134"/>
      <c r="V3" s="134"/>
      <c r="W3" s="134"/>
      <c r="X3" s="134"/>
      <c r="Y3" s="134"/>
      <c r="Z3" s="134"/>
      <c r="AA3" s="134"/>
    </row>
    <row r="4" spans="1:27" s="101" customFormat="1" ht="107.25" customHeight="1">
      <c r="A4" s="146"/>
      <c r="B4" s="106"/>
      <c r="C4" s="172" t="s">
        <v>785</v>
      </c>
      <c r="D4" s="173"/>
      <c r="E4" s="173"/>
      <c r="F4" s="173"/>
      <c r="G4" s="173"/>
      <c r="H4" s="173"/>
      <c r="I4" s="173"/>
      <c r="J4" s="173"/>
      <c r="K4" s="134"/>
      <c r="L4" s="134"/>
      <c r="M4" s="134"/>
      <c r="N4" s="134"/>
      <c r="O4" s="134"/>
      <c r="P4" s="134"/>
      <c r="Q4" s="134"/>
      <c r="R4" s="134"/>
      <c r="S4" s="134"/>
      <c r="T4" s="134"/>
      <c r="U4" s="134"/>
      <c r="V4" s="134"/>
      <c r="W4" s="134"/>
      <c r="X4" s="134"/>
      <c r="Y4" s="134"/>
      <c r="Z4" s="134"/>
      <c r="AA4" s="134"/>
    </row>
    <row r="5" spans="1:10" ht="11.25" customHeight="1">
      <c r="A5" s="147"/>
      <c r="B5" s="174" t="s">
        <v>323</v>
      </c>
      <c r="C5" s="167"/>
      <c r="D5" s="167"/>
      <c r="E5" s="167"/>
      <c r="F5" s="167"/>
      <c r="G5" s="167"/>
      <c r="H5" s="166" t="s">
        <v>23</v>
      </c>
      <c r="I5" s="167"/>
      <c r="J5" s="167"/>
    </row>
    <row r="6" spans="1:27" s="38" customFormat="1" ht="18.75" customHeight="1">
      <c r="A6" s="148"/>
      <c r="B6" s="167"/>
      <c r="C6" s="167"/>
      <c r="D6" s="167"/>
      <c r="E6" s="167"/>
      <c r="F6" s="167"/>
      <c r="G6" s="167"/>
      <c r="H6" s="167"/>
      <c r="I6" s="167"/>
      <c r="J6" s="167"/>
      <c r="K6" s="135"/>
      <c r="L6" s="135"/>
      <c r="M6" s="135"/>
      <c r="N6" s="135"/>
      <c r="O6" s="135"/>
      <c r="P6" s="135"/>
      <c r="Q6" s="135"/>
      <c r="R6" s="135"/>
      <c r="S6" s="135"/>
      <c r="T6" s="135"/>
      <c r="U6" s="135"/>
      <c r="V6" s="135"/>
      <c r="W6" s="135"/>
      <c r="X6" s="135"/>
      <c r="Y6" s="135"/>
      <c r="Z6" s="135"/>
      <c r="AA6" s="135"/>
    </row>
    <row r="7" spans="1:27" s="39" customFormat="1" ht="45">
      <c r="A7" s="149" t="s">
        <v>382</v>
      </c>
      <c r="B7" s="8" t="s">
        <v>381</v>
      </c>
      <c r="C7" s="2" t="s">
        <v>378</v>
      </c>
      <c r="D7" s="2" t="s">
        <v>379</v>
      </c>
      <c r="E7" s="2" t="s">
        <v>322</v>
      </c>
      <c r="F7" s="9" t="s">
        <v>380</v>
      </c>
      <c r="G7" s="34" t="s">
        <v>74</v>
      </c>
      <c r="H7" s="10" t="s">
        <v>50</v>
      </c>
      <c r="I7" s="10" t="s">
        <v>52</v>
      </c>
      <c r="J7" s="10" t="s">
        <v>51</v>
      </c>
      <c r="K7" s="136"/>
      <c r="L7" s="136"/>
      <c r="M7" s="136"/>
      <c r="N7" s="136"/>
      <c r="O7" s="136"/>
      <c r="P7" s="136"/>
      <c r="Q7" s="136"/>
      <c r="R7" s="136"/>
      <c r="S7" s="136"/>
      <c r="T7" s="136"/>
      <c r="U7" s="136"/>
      <c r="V7" s="136"/>
      <c r="W7" s="136"/>
      <c r="X7" s="136"/>
      <c r="Y7" s="136"/>
      <c r="Z7" s="136"/>
      <c r="AA7" s="136"/>
    </row>
    <row r="8" spans="1:10" s="46" customFormat="1" ht="84.75" customHeight="1">
      <c r="A8" s="95">
        <v>1</v>
      </c>
      <c r="B8" s="151" t="s">
        <v>324</v>
      </c>
      <c r="C8" s="144" t="s">
        <v>18</v>
      </c>
      <c r="D8" s="144" t="s">
        <v>251</v>
      </c>
      <c r="E8" s="144" t="s">
        <v>480</v>
      </c>
      <c r="F8" s="152" t="str">
        <f aca="true" t="shared" si="0" ref="F8:F63">IF(B8&lt;&gt;"",CONCATENATE(B8,"-",A8),"")</f>
        <v>BA-1</v>
      </c>
      <c r="G8" s="143" t="s">
        <v>583</v>
      </c>
      <c r="H8" s="153"/>
      <c r="I8" s="151"/>
      <c r="J8" s="154"/>
    </row>
    <row r="9" spans="1:10" s="46" customFormat="1" ht="37.5" customHeight="1">
      <c r="A9" s="95">
        <f>+A8+1</f>
        <v>2</v>
      </c>
      <c r="B9" s="151" t="s">
        <v>324</v>
      </c>
      <c r="C9" s="144" t="s">
        <v>18</v>
      </c>
      <c r="D9" s="144" t="s">
        <v>251</v>
      </c>
      <c r="E9" s="144" t="s">
        <v>480</v>
      </c>
      <c r="F9" s="152" t="str">
        <f t="shared" si="0"/>
        <v>BA-2</v>
      </c>
      <c r="G9" s="143" t="s">
        <v>584</v>
      </c>
      <c r="H9" s="153"/>
      <c r="I9" s="151"/>
      <c r="J9" s="154"/>
    </row>
    <row r="10" spans="1:10" s="46" customFormat="1" ht="26.25" customHeight="1">
      <c r="A10" s="95">
        <f aca="true" t="shared" si="1" ref="A10:A73">+A9+1</f>
        <v>3</v>
      </c>
      <c r="B10" s="151" t="s">
        <v>324</v>
      </c>
      <c r="C10" s="144" t="s">
        <v>18</v>
      </c>
      <c r="D10" s="144" t="s">
        <v>251</v>
      </c>
      <c r="E10" s="144" t="s">
        <v>480</v>
      </c>
      <c r="F10" s="152" t="str">
        <f t="shared" si="0"/>
        <v>BA-3</v>
      </c>
      <c r="G10" s="143" t="s">
        <v>114</v>
      </c>
      <c r="H10" s="151"/>
      <c r="I10" s="151"/>
      <c r="J10" s="154"/>
    </row>
    <row r="11" spans="1:10" s="47" customFormat="1" ht="40.5" customHeight="1">
      <c r="A11" s="95">
        <f t="shared" si="1"/>
        <v>4</v>
      </c>
      <c r="B11" s="151" t="s">
        <v>324</v>
      </c>
      <c r="C11" s="144" t="s">
        <v>18</v>
      </c>
      <c r="D11" s="144" t="s">
        <v>251</v>
      </c>
      <c r="E11" s="144" t="s">
        <v>480</v>
      </c>
      <c r="F11" s="152" t="str">
        <f t="shared" si="0"/>
        <v>BA-4</v>
      </c>
      <c r="G11" s="143" t="s">
        <v>554</v>
      </c>
      <c r="H11" s="155"/>
      <c r="I11" s="155"/>
      <c r="J11" s="154"/>
    </row>
    <row r="12" spans="1:10" s="47" customFormat="1" ht="27" customHeight="1">
      <c r="A12" s="95">
        <f t="shared" si="1"/>
        <v>5</v>
      </c>
      <c r="B12" s="151" t="s">
        <v>324</v>
      </c>
      <c r="C12" s="144" t="s">
        <v>18</v>
      </c>
      <c r="D12" s="144" t="s">
        <v>251</v>
      </c>
      <c r="E12" s="144" t="s">
        <v>72</v>
      </c>
      <c r="F12" s="152" t="str">
        <f t="shared" si="0"/>
        <v>BA-5</v>
      </c>
      <c r="G12" s="143" t="s">
        <v>585</v>
      </c>
      <c r="H12" s="155"/>
      <c r="I12" s="155"/>
      <c r="J12" s="154"/>
    </row>
    <row r="13" spans="1:10" s="47" customFormat="1" ht="41.25" customHeight="1">
      <c r="A13" s="95">
        <f t="shared" si="1"/>
        <v>6</v>
      </c>
      <c r="B13" s="151" t="s">
        <v>324</v>
      </c>
      <c r="C13" s="144" t="s">
        <v>18</v>
      </c>
      <c r="D13" s="144" t="s">
        <v>251</v>
      </c>
      <c r="E13" s="144" t="s">
        <v>72</v>
      </c>
      <c r="F13" s="152" t="str">
        <f t="shared" si="0"/>
        <v>BA-6</v>
      </c>
      <c r="G13" s="143" t="s">
        <v>586</v>
      </c>
      <c r="H13" s="155"/>
      <c r="I13" s="155"/>
      <c r="J13" s="154"/>
    </row>
    <row r="14" spans="1:10" s="47" customFormat="1" ht="39.75" customHeight="1">
      <c r="A14" s="95">
        <f t="shared" si="1"/>
        <v>7</v>
      </c>
      <c r="B14" s="151" t="s">
        <v>324</v>
      </c>
      <c r="C14" s="144" t="s">
        <v>18</v>
      </c>
      <c r="D14" s="144" t="s">
        <v>251</v>
      </c>
      <c r="E14" s="144" t="s">
        <v>73</v>
      </c>
      <c r="F14" s="152" t="str">
        <f t="shared" si="0"/>
        <v>BA-7</v>
      </c>
      <c r="G14" s="143" t="s">
        <v>587</v>
      </c>
      <c r="H14" s="155"/>
      <c r="I14" s="155"/>
      <c r="J14" s="154"/>
    </row>
    <row r="15" spans="1:10" s="47" customFormat="1" ht="39.75" customHeight="1">
      <c r="A15" s="95">
        <f t="shared" si="1"/>
        <v>8</v>
      </c>
      <c r="B15" s="151" t="s">
        <v>324</v>
      </c>
      <c r="C15" s="144" t="s">
        <v>18</v>
      </c>
      <c r="D15" s="144" t="s">
        <v>251</v>
      </c>
      <c r="E15" s="144" t="s">
        <v>184</v>
      </c>
      <c r="F15" s="152" t="str">
        <f t="shared" si="0"/>
        <v>BA-8</v>
      </c>
      <c r="G15" s="143" t="s">
        <v>350</v>
      </c>
      <c r="H15" s="155"/>
      <c r="I15" s="155"/>
      <c r="J15" s="154"/>
    </row>
    <row r="16" spans="1:10" s="47" customFormat="1" ht="39.75" customHeight="1">
      <c r="A16" s="95">
        <f t="shared" si="1"/>
        <v>9</v>
      </c>
      <c r="B16" s="151" t="s">
        <v>324</v>
      </c>
      <c r="C16" s="144" t="s">
        <v>18</v>
      </c>
      <c r="D16" s="144" t="s">
        <v>251</v>
      </c>
      <c r="E16" s="144" t="s">
        <v>184</v>
      </c>
      <c r="F16" s="152" t="str">
        <f t="shared" si="0"/>
        <v>BA-9</v>
      </c>
      <c r="G16" s="143" t="s">
        <v>588</v>
      </c>
      <c r="H16" s="155"/>
      <c r="I16" s="155"/>
      <c r="J16" s="154"/>
    </row>
    <row r="17" spans="1:10" s="47" customFormat="1" ht="39" customHeight="1">
      <c r="A17" s="95">
        <f t="shared" si="1"/>
        <v>10</v>
      </c>
      <c r="B17" s="151" t="s">
        <v>324</v>
      </c>
      <c r="C17" s="144" t="s">
        <v>18</v>
      </c>
      <c r="D17" s="144" t="s">
        <v>251</v>
      </c>
      <c r="E17" s="144" t="s">
        <v>184</v>
      </c>
      <c r="F17" s="152" t="str">
        <f t="shared" si="0"/>
        <v>BA-10</v>
      </c>
      <c r="G17" s="143" t="s">
        <v>589</v>
      </c>
      <c r="H17" s="155"/>
      <c r="I17" s="155"/>
      <c r="J17" s="154"/>
    </row>
    <row r="18" spans="1:10" s="47" customFormat="1" ht="49.5" customHeight="1">
      <c r="A18" s="95">
        <f t="shared" si="1"/>
        <v>11</v>
      </c>
      <c r="B18" s="151" t="s">
        <v>324</v>
      </c>
      <c r="C18" s="144" t="s">
        <v>18</v>
      </c>
      <c r="D18" s="144" t="s">
        <v>251</v>
      </c>
      <c r="E18" s="144" t="s">
        <v>184</v>
      </c>
      <c r="F18" s="152" t="str">
        <f t="shared" si="0"/>
        <v>BA-11</v>
      </c>
      <c r="G18" s="143" t="s">
        <v>590</v>
      </c>
      <c r="H18" s="155"/>
      <c r="I18" s="155"/>
      <c r="J18" s="154"/>
    </row>
    <row r="19" spans="1:10" s="47" customFormat="1" ht="27" customHeight="1">
      <c r="A19" s="95">
        <f t="shared" si="1"/>
        <v>12</v>
      </c>
      <c r="B19" s="151" t="s">
        <v>324</v>
      </c>
      <c r="C19" s="144" t="s">
        <v>18</v>
      </c>
      <c r="D19" s="144" t="s">
        <v>215</v>
      </c>
      <c r="E19" s="144" t="s">
        <v>480</v>
      </c>
      <c r="F19" s="152" t="str">
        <f t="shared" si="0"/>
        <v>BA-12</v>
      </c>
      <c r="G19" s="143" t="s">
        <v>555</v>
      </c>
      <c r="H19" s="155"/>
      <c r="I19" s="155"/>
      <c r="J19" s="154"/>
    </row>
    <row r="20" spans="1:10" s="47" customFormat="1" ht="36.75" customHeight="1">
      <c r="A20" s="95">
        <f t="shared" si="1"/>
        <v>13</v>
      </c>
      <c r="B20" s="151" t="s">
        <v>324</v>
      </c>
      <c r="C20" s="144" t="s">
        <v>18</v>
      </c>
      <c r="D20" s="144" t="s">
        <v>215</v>
      </c>
      <c r="E20" s="144" t="s">
        <v>480</v>
      </c>
      <c r="F20" s="152" t="str">
        <f t="shared" si="0"/>
        <v>BA-13</v>
      </c>
      <c r="G20" s="143" t="s">
        <v>591</v>
      </c>
      <c r="H20" s="155"/>
      <c r="I20" s="155"/>
      <c r="J20" s="154"/>
    </row>
    <row r="21" spans="1:10" s="47" customFormat="1" ht="32.25" customHeight="1">
      <c r="A21" s="95">
        <f t="shared" si="1"/>
        <v>14</v>
      </c>
      <c r="B21" s="151" t="s">
        <v>324</v>
      </c>
      <c r="C21" s="144" t="s">
        <v>18</v>
      </c>
      <c r="D21" s="144" t="s">
        <v>215</v>
      </c>
      <c r="E21" s="144" t="s">
        <v>480</v>
      </c>
      <c r="F21" s="152" t="str">
        <f t="shared" si="0"/>
        <v>BA-14</v>
      </c>
      <c r="G21" s="143" t="s">
        <v>592</v>
      </c>
      <c r="H21" s="155"/>
      <c r="I21" s="155"/>
      <c r="J21" s="154"/>
    </row>
    <row r="22" spans="1:10" s="47" customFormat="1" ht="74.25" customHeight="1">
      <c r="A22" s="95">
        <f t="shared" si="1"/>
        <v>15</v>
      </c>
      <c r="B22" s="151" t="s">
        <v>324</v>
      </c>
      <c r="C22" s="144" t="s">
        <v>18</v>
      </c>
      <c r="D22" s="144" t="s">
        <v>215</v>
      </c>
      <c r="E22" s="144" t="s">
        <v>480</v>
      </c>
      <c r="F22" s="152" t="str">
        <f t="shared" si="0"/>
        <v>BA-15</v>
      </c>
      <c r="G22" s="143" t="s">
        <v>593</v>
      </c>
      <c r="H22" s="155"/>
      <c r="I22" s="155"/>
      <c r="J22" s="154"/>
    </row>
    <row r="23" spans="1:10" s="47" customFormat="1" ht="168.75">
      <c r="A23" s="95">
        <f t="shared" si="1"/>
        <v>16</v>
      </c>
      <c r="B23" s="151" t="s">
        <v>324</v>
      </c>
      <c r="C23" s="144" t="s">
        <v>18</v>
      </c>
      <c r="D23" s="144" t="s">
        <v>215</v>
      </c>
      <c r="E23" s="144" t="s">
        <v>480</v>
      </c>
      <c r="F23" s="152" t="str">
        <f t="shared" si="0"/>
        <v>BA-16</v>
      </c>
      <c r="G23" s="143" t="s">
        <v>594</v>
      </c>
      <c r="H23" s="155"/>
      <c r="I23" s="155"/>
      <c r="J23" s="154"/>
    </row>
    <row r="24" spans="1:10" s="47" customFormat="1" ht="112.5">
      <c r="A24" s="95">
        <f t="shared" si="1"/>
        <v>17</v>
      </c>
      <c r="B24" s="151" t="s">
        <v>324</v>
      </c>
      <c r="C24" s="144" t="s">
        <v>18</v>
      </c>
      <c r="D24" s="144" t="s">
        <v>215</v>
      </c>
      <c r="E24" s="144" t="s">
        <v>480</v>
      </c>
      <c r="F24" s="152" t="str">
        <f t="shared" si="0"/>
        <v>BA-17</v>
      </c>
      <c r="G24" s="143" t="s">
        <v>595</v>
      </c>
      <c r="H24" s="155"/>
      <c r="I24" s="155"/>
      <c r="J24" s="154"/>
    </row>
    <row r="25" spans="1:10" s="47" customFormat="1" ht="72" customHeight="1">
      <c r="A25" s="95">
        <f t="shared" si="1"/>
        <v>18</v>
      </c>
      <c r="B25" s="151" t="s">
        <v>324</v>
      </c>
      <c r="C25" s="144" t="s">
        <v>18</v>
      </c>
      <c r="D25" s="144" t="s">
        <v>215</v>
      </c>
      <c r="E25" s="144" t="s">
        <v>480</v>
      </c>
      <c r="F25" s="152" t="str">
        <f t="shared" si="0"/>
        <v>BA-18</v>
      </c>
      <c r="G25" s="143" t="s">
        <v>76</v>
      </c>
      <c r="H25" s="155"/>
      <c r="I25" s="155"/>
      <c r="J25" s="154"/>
    </row>
    <row r="26" spans="1:10" s="47" customFormat="1" ht="27.75" customHeight="1">
      <c r="A26" s="95">
        <f t="shared" si="1"/>
        <v>19</v>
      </c>
      <c r="B26" s="151" t="s">
        <v>324</v>
      </c>
      <c r="C26" s="144" t="s">
        <v>18</v>
      </c>
      <c r="D26" s="144" t="s">
        <v>215</v>
      </c>
      <c r="E26" s="144" t="s">
        <v>480</v>
      </c>
      <c r="F26" s="152" t="str">
        <f t="shared" si="0"/>
        <v>BA-19</v>
      </c>
      <c r="G26" s="143" t="s">
        <v>596</v>
      </c>
      <c r="H26" s="155"/>
      <c r="I26" s="155"/>
      <c r="J26" s="154"/>
    </row>
    <row r="27" spans="1:10" s="47" customFormat="1" ht="25.5" customHeight="1">
      <c r="A27" s="95">
        <f t="shared" si="1"/>
        <v>20</v>
      </c>
      <c r="B27" s="151" t="s">
        <v>324</v>
      </c>
      <c r="C27" s="144" t="s">
        <v>18</v>
      </c>
      <c r="D27" s="144" t="s">
        <v>215</v>
      </c>
      <c r="E27" s="144" t="s">
        <v>72</v>
      </c>
      <c r="F27" s="152" t="str">
        <f t="shared" si="0"/>
        <v>BA-20</v>
      </c>
      <c r="G27" s="143" t="s">
        <v>597</v>
      </c>
      <c r="H27" s="155"/>
      <c r="I27" s="155"/>
      <c r="J27" s="154"/>
    </row>
    <row r="28" spans="1:10" s="47" customFormat="1" ht="38.25" customHeight="1">
      <c r="A28" s="95">
        <f t="shared" si="1"/>
        <v>21</v>
      </c>
      <c r="B28" s="151" t="s">
        <v>324</v>
      </c>
      <c r="C28" s="144" t="s">
        <v>18</v>
      </c>
      <c r="D28" s="144" t="s">
        <v>215</v>
      </c>
      <c r="E28" s="144" t="s">
        <v>72</v>
      </c>
      <c r="F28" s="152" t="str">
        <f t="shared" si="0"/>
        <v>BA-21</v>
      </c>
      <c r="G28" s="143" t="s">
        <v>115</v>
      </c>
      <c r="H28" s="155"/>
      <c r="I28" s="155"/>
      <c r="J28" s="154"/>
    </row>
    <row r="29" spans="1:10" s="47" customFormat="1" ht="42.75" customHeight="1">
      <c r="A29" s="95">
        <f t="shared" si="1"/>
        <v>22</v>
      </c>
      <c r="B29" s="151" t="s">
        <v>324</v>
      </c>
      <c r="C29" s="144" t="s">
        <v>18</v>
      </c>
      <c r="D29" s="144" t="s">
        <v>215</v>
      </c>
      <c r="E29" s="156" t="s">
        <v>72</v>
      </c>
      <c r="F29" s="152" t="str">
        <f t="shared" si="0"/>
        <v>BA-22</v>
      </c>
      <c r="G29" s="143" t="s">
        <v>357</v>
      </c>
      <c r="H29" s="155"/>
      <c r="I29" s="155"/>
      <c r="J29" s="154"/>
    </row>
    <row r="30" spans="1:10" s="47" customFormat="1" ht="36.75" customHeight="1">
      <c r="A30" s="95">
        <f t="shared" si="1"/>
        <v>23</v>
      </c>
      <c r="B30" s="151" t="s">
        <v>324</v>
      </c>
      <c r="C30" s="144" t="s">
        <v>18</v>
      </c>
      <c r="D30" s="144" t="s">
        <v>215</v>
      </c>
      <c r="E30" s="156" t="s">
        <v>72</v>
      </c>
      <c r="F30" s="152" t="str">
        <f t="shared" si="0"/>
        <v>BA-23</v>
      </c>
      <c r="G30" s="143" t="s">
        <v>39</v>
      </c>
      <c r="H30" s="155"/>
      <c r="I30" s="155"/>
      <c r="J30" s="154"/>
    </row>
    <row r="31" spans="1:10" s="47" customFormat="1" ht="51" customHeight="1">
      <c r="A31" s="95">
        <f t="shared" si="1"/>
        <v>24</v>
      </c>
      <c r="B31" s="151" t="s">
        <v>324</v>
      </c>
      <c r="C31" s="144" t="s">
        <v>18</v>
      </c>
      <c r="D31" s="144" t="s">
        <v>215</v>
      </c>
      <c r="E31" s="156" t="s">
        <v>72</v>
      </c>
      <c r="F31" s="152" t="str">
        <f t="shared" si="0"/>
        <v>BA-24</v>
      </c>
      <c r="G31" s="143" t="s">
        <v>598</v>
      </c>
      <c r="H31" s="155"/>
      <c r="I31" s="155"/>
      <c r="J31" s="154"/>
    </row>
    <row r="32" spans="1:10" s="47" customFormat="1" ht="40.5" customHeight="1">
      <c r="A32" s="95">
        <f t="shared" si="1"/>
        <v>25</v>
      </c>
      <c r="B32" s="151" t="s">
        <v>324</v>
      </c>
      <c r="C32" s="144" t="s">
        <v>18</v>
      </c>
      <c r="D32" s="144" t="s">
        <v>215</v>
      </c>
      <c r="E32" s="144" t="s">
        <v>184</v>
      </c>
      <c r="F32" s="152" t="str">
        <f t="shared" si="0"/>
        <v>BA-25</v>
      </c>
      <c r="G32" s="143" t="s">
        <v>116</v>
      </c>
      <c r="H32" s="155"/>
      <c r="I32" s="155"/>
      <c r="J32" s="154"/>
    </row>
    <row r="33" spans="1:10" s="47" customFormat="1" ht="36.75" customHeight="1">
      <c r="A33" s="95">
        <f t="shared" si="1"/>
        <v>26</v>
      </c>
      <c r="B33" s="151" t="s">
        <v>324</v>
      </c>
      <c r="C33" s="144" t="s">
        <v>18</v>
      </c>
      <c r="D33" s="144" t="s">
        <v>215</v>
      </c>
      <c r="E33" s="144" t="s">
        <v>184</v>
      </c>
      <c r="F33" s="152" t="str">
        <f t="shared" si="0"/>
        <v>BA-26</v>
      </c>
      <c r="G33" s="143" t="s">
        <v>186</v>
      </c>
      <c r="H33" s="155"/>
      <c r="I33" s="155"/>
      <c r="J33" s="154"/>
    </row>
    <row r="34" spans="1:10" s="47" customFormat="1" ht="42.75" customHeight="1">
      <c r="A34" s="95">
        <f t="shared" si="1"/>
        <v>27</v>
      </c>
      <c r="B34" s="151" t="s">
        <v>324</v>
      </c>
      <c r="C34" s="144" t="s">
        <v>18</v>
      </c>
      <c r="D34" s="144" t="s">
        <v>215</v>
      </c>
      <c r="E34" s="144" t="s">
        <v>480</v>
      </c>
      <c r="F34" s="152" t="str">
        <f t="shared" si="0"/>
        <v>BA-27</v>
      </c>
      <c r="G34" s="143" t="s">
        <v>599</v>
      </c>
      <c r="H34" s="155"/>
      <c r="I34" s="155"/>
      <c r="J34" s="154"/>
    </row>
    <row r="35" spans="1:10" s="47" customFormat="1" ht="42.75" customHeight="1">
      <c r="A35" s="95">
        <f t="shared" si="1"/>
        <v>28</v>
      </c>
      <c r="B35" s="151" t="s">
        <v>324</v>
      </c>
      <c r="C35" s="144" t="s">
        <v>18</v>
      </c>
      <c r="D35" s="144" t="s">
        <v>230</v>
      </c>
      <c r="E35" s="144" t="s">
        <v>480</v>
      </c>
      <c r="F35" s="152" t="str">
        <f t="shared" si="0"/>
        <v>BA-28</v>
      </c>
      <c r="G35" s="143" t="s">
        <v>600</v>
      </c>
      <c r="H35" s="155"/>
      <c r="I35" s="155"/>
      <c r="J35" s="154"/>
    </row>
    <row r="36" spans="1:10" s="47" customFormat="1" ht="50.25" customHeight="1">
      <c r="A36" s="95">
        <f t="shared" si="1"/>
        <v>29</v>
      </c>
      <c r="B36" s="151" t="s">
        <v>324</v>
      </c>
      <c r="C36" s="144" t="s">
        <v>18</v>
      </c>
      <c r="D36" s="144" t="s">
        <v>230</v>
      </c>
      <c r="E36" s="144" t="s">
        <v>480</v>
      </c>
      <c r="F36" s="152" t="str">
        <f t="shared" si="0"/>
        <v>BA-29</v>
      </c>
      <c r="G36" s="143" t="s">
        <v>601</v>
      </c>
      <c r="H36" s="155"/>
      <c r="I36" s="155"/>
      <c r="J36" s="154"/>
    </row>
    <row r="37" spans="1:10" s="47" customFormat="1" ht="56.25">
      <c r="A37" s="95">
        <f t="shared" si="1"/>
        <v>30</v>
      </c>
      <c r="B37" s="151" t="s">
        <v>324</v>
      </c>
      <c r="C37" s="144" t="s">
        <v>18</v>
      </c>
      <c r="D37" s="144" t="s">
        <v>230</v>
      </c>
      <c r="E37" s="144" t="s">
        <v>480</v>
      </c>
      <c r="F37" s="152" t="str">
        <f t="shared" si="0"/>
        <v>BA-30</v>
      </c>
      <c r="G37" s="143" t="s">
        <v>602</v>
      </c>
      <c r="H37" s="155"/>
      <c r="I37" s="155"/>
      <c r="J37" s="154"/>
    </row>
    <row r="38" spans="1:10" s="47" customFormat="1" ht="49.5" customHeight="1">
      <c r="A38" s="95">
        <f t="shared" si="1"/>
        <v>31</v>
      </c>
      <c r="B38" s="151" t="s">
        <v>324</v>
      </c>
      <c r="C38" s="144" t="s">
        <v>18</v>
      </c>
      <c r="D38" s="144" t="s">
        <v>230</v>
      </c>
      <c r="E38" s="144" t="s">
        <v>72</v>
      </c>
      <c r="F38" s="152" t="str">
        <f t="shared" si="0"/>
        <v>BA-31</v>
      </c>
      <c r="G38" s="143" t="s">
        <v>603</v>
      </c>
      <c r="H38" s="155"/>
      <c r="I38" s="155"/>
      <c r="J38" s="154"/>
    </row>
    <row r="39" spans="1:10" s="47" customFormat="1" ht="42.75" customHeight="1">
      <c r="A39" s="95">
        <f t="shared" si="1"/>
        <v>32</v>
      </c>
      <c r="B39" s="151" t="s">
        <v>324</v>
      </c>
      <c r="C39" s="144" t="s">
        <v>18</v>
      </c>
      <c r="D39" s="144" t="s">
        <v>230</v>
      </c>
      <c r="E39" s="144" t="s">
        <v>72</v>
      </c>
      <c r="F39" s="152" t="str">
        <f t="shared" si="0"/>
        <v>BA-32</v>
      </c>
      <c r="G39" s="143" t="s">
        <v>604</v>
      </c>
      <c r="H39" s="155"/>
      <c r="I39" s="155"/>
      <c r="J39" s="154"/>
    </row>
    <row r="40" spans="1:10" s="47" customFormat="1" ht="41.25" customHeight="1">
      <c r="A40" s="95">
        <f t="shared" si="1"/>
        <v>33</v>
      </c>
      <c r="B40" s="151" t="s">
        <v>324</v>
      </c>
      <c r="C40" s="144" t="s">
        <v>18</v>
      </c>
      <c r="D40" s="144" t="s">
        <v>230</v>
      </c>
      <c r="E40" s="144" t="s">
        <v>72</v>
      </c>
      <c r="F40" s="152" t="str">
        <f t="shared" si="0"/>
        <v>BA-33</v>
      </c>
      <c r="G40" s="143" t="s">
        <v>117</v>
      </c>
      <c r="H40" s="155"/>
      <c r="I40" s="155"/>
      <c r="J40" s="154"/>
    </row>
    <row r="41" spans="1:10" s="47" customFormat="1" ht="60.75" customHeight="1">
      <c r="A41" s="95">
        <f t="shared" si="1"/>
        <v>34</v>
      </c>
      <c r="B41" s="151" t="s">
        <v>324</v>
      </c>
      <c r="C41" s="144" t="s">
        <v>18</v>
      </c>
      <c r="D41" s="144" t="s">
        <v>541</v>
      </c>
      <c r="E41" s="144" t="s">
        <v>480</v>
      </c>
      <c r="F41" s="152" t="str">
        <f t="shared" si="0"/>
        <v>BA-34</v>
      </c>
      <c r="G41" s="143" t="s">
        <v>605</v>
      </c>
      <c r="H41" s="155"/>
      <c r="I41" s="155"/>
      <c r="J41" s="154"/>
    </row>
    <row r="42" spans="1:10" s="47" customFormat="1" ht="142.5" customHeight="1">
      <c r="A42" s="95">
        <f t="shared" si="1"/>
        <v>35</v>
      </c>
      <c r="B42" s="151" t="s">
        <v>324</v>
      </c>
      <c r="C42" s="144" t="s">
        <v>18</v>
      </c>
      <c r="D42" s="144" t="s">
        <v>541</v>
      </c>
      <c r="E42" s="144" t="s">
        <v>480</v>
      </c>
      <c r="F42" s="152" t="str">
        <f t="shared" si="0"/>
        <v>BA-35</v>
      </c>
      <c r="G42" s="143" t="s">
        <v>820</v>
      </c>
      <c r="H42" s="155"/>
      <c r="I42" s="155"/>
      <c r="J42" s="154"/>
    </row>
    <row r="43" spans="1:10" s="47" customFormat="1" ht="81.75" customHeight="1">
      <c r="A43" s="95">
        <f t="shared" si="1"/>
        <v>36</v>
      </c>
      <c r="B43" s="151"/>
      <c r="C43" s="144"/>
      <c r="D43" s="144"/>
      <c r="E43" s="144"/>
      <c r="F43" s="152"/>
      <c r="G43" s="143" t="s">
        <v>787</v>
      </c>
      <c r="H43" s="155"/>
      <c r="I43" s="155"/>
      <c r="J43" s="154"/>
    </row>
    <row r="44" spans="1:10" s="47" customFormat="1" ht="52.5" customHeight="1">
      <c r="A44" s="95">
        <f t="shared" si="1"/>
        <v>37</v>
      </c>
      <c r="B44" s="151" t="s">
        <v>324</v>
      </c>
      <c r="C44" s="144" t="s">
        <v>18</v>
      </c>
      <c r="D44" s="144" t="s">
        <v>541</v>
      </c>
      <c r="E44" s="144" t="s">
        <v>480</v>
      </c>
      <c r="F44" s="152" t="str">
        <f t="shared" si="0"/>
        <v>BA-37</v>
      </c>
      <c r="G44" s="143" t="s">
        <v>606</v>
      </c>
      <c r="H44" s="155"/>
      <c r="I44" s="155"/>
      <c r="J44" s="154"/>
    </row>
    <row r="45" spans="1:10" s="47" customFormat="1" ht="39" customHeight="1">
      <c r="A45" s="95">
        <f t="shared" si="1"/>
        <v>38</v>
      </c>
      <c r="B45" s="151" t="s">
        <v>324</v>
      </c>
      <c r="C45" s="144" t="s">
        <v>18</v>
      </c>
      <c r="D45" s="144" t="s">
        <v>541</v>
      </c>
      <c r="E45" s="144" t="s">
        <v>480</v>
      </c>
      <c r="F45" s="152" t="str">
        <f t="shared" si="0"/>
        <v>BA-38</v>
      </c>
      <c r="G45" s="143" t="s">
        <v>607</v>
      </c>
      <c r="H45" s="155"/>
      <c r="I45" s="155"/>
      <c r="J45" s="154"/>
    </row>
    <row r="46" spans="1:10" s="47" customFormat="1" ht="77.25" customHeight="1">
      <c r="A46" s="95">
        <f t="shared" si="1"/>
        <v>39</v>
      </c>
      <c r="B46" s="151" t="s">
        <v>324</v>
      </c>
      <c r="C46" s="144" t="s">
        <v>18</v>
      </c>
      <c r="D46" s="144" t="s">
        <v>541</v>
      </c>
      <c r="E46" s="144" t="s">
        <v>480</v>
      </c>
      <c r="F46" s="152" t="str">
        <f t="shared" si="0"/>
        <v>BA-39</v>
      </c>
      <c r="G46" s="143" t="s">
        <v>118</v>
      </c>
      <c r="H46" s="155"/>
      <c r="I46" s="155"/>
      <c r="J46" s="154"/>
    </row>
    <row r="47" spans="1:10" s="47" customFormat="1" ht="66" customHeight="1">
      <c r="A47" s="95">
        <f t="shared" si="1"/>
        <v>40</v>
      </c>
      <c r="B47" s="151" t="s">
        <v>324</v>
      </c>
      <c r="C47" s="144" t="s">
        <v>18</v>
      </c>
      <c r="D47" s="144" t="s">
        <v>541</v>
      </c>
      <c r="E47" s="144" t="s">
        <v>480</v>
      </c>
      <c r="F47" s="152" t="str">
        <f t="shared" si="0"/>
        <v>BA-40</v>
      </c>
      <c r="G47" s="143" t="s">
        <v>291</v>
      </c>
      <c r="H47" s="155"/>
      <c r="I47" s="155"/>
      <c r="J47" s="154"/>
    </row>
    <row r="48" spans="1:10" s="47" customFormat="1" ht="54" customHeight="1">
      <c r="A48" s="95">
        <f t="shared" si="1"/>
        <v>41</v>
      </c>
      <c r="B48" s="151" t="s">
        <v>324</v>
      </c>
      <c r="C48" s="144" t="s">
        <v>18</v>
      </c>
      <c r="D48" s="144" t="s">
        <v>541</v>
      </c>
      <c r="E48" s="144" t="s">
        <v>480</v>
      </c>
      <c r="F48" s="152" t="str">
        <f t="shared" si="0"/>
        <v>BA-41</v>
      </c>
      <c r="G48" s="143" t="s">
        <v>30</v>
      </c>
      <c r="H48" s="155"/>
      <c r="I48" s="155"/>
      <c r="J48" s="154"/>
    </row>
    <row r="49" spans="1:27" s="121" customFormat="1" ht="30" customHeight="1">
      <c r="A49" s="95">
        <f t="shared" si="1"/>
        <v>42</v>
      </c>
      <c r="B49" s="151" t="s">
        <v>324</v>
      </c>
      <c r="C49" s="144" t="s">
        <v>18</v>
      </c>
      <c r="D49" s="144" t="s">
        <v>541</v>
      </c>
      <c r="E49" s="144" t="s">
        <v>480</v>
      </c>
      <c r="F49" s="152" t="str">
        <f t="shared" si="0"/>
        <v>BA-42</v>
      </c>
      <c r="G49" s="143" t="s">
        <v>292</v>
      </c>
      <c r="H49" s="155"/>
      <c r="I49" s="155"/>
      <c r="J49" s="154"/>
      <c r="K49" s="47"/>
      <c r="L49" s="47"/>
      <c r="M49" s="47"/>
      <c r="N49" s="47"/>
      <c r="O49" s="47"/>
      <c r="P49" s="47"/>
      <c r="Q49" s="47"/>
      <c r="R49" s="47"/>
      <c r="S49" s="47"/>
      <c r="T49" s="47"/>
      <c r="U49" s="47"/>
      <c r="V49" s="47"/>
      <c r="W49" s="47"/>
      <c r="X49" s="47"/>
      <c r="Y49" s="47"/>
      <c r="Z49" s="47"/>
      <c r="AA49" s="47"/>
    </row>
    <row r="50" spans="1:10" s="47" customFormat="1" ht="27.75" customHeight="1">
      <c r="A50" s="95">
        <f t="shared" si="1"/>
        <v>43</v>
      </c>
      <c r="B50" s="151" t="s">
        <v>324</v>
      </c>
      <c r="C50" s="144" t="s">
        <v>18</v>
      </c>
      <c r="D50" s="144" t="s">
        <v>541</v>
      </c>
      <c r="E50" s="144" t="s">
        <v>480</v>
      </c>
      <c r="F50" s="152" t="str">
        <f t="shared" si="0"/>
        <v>BA-43</v>
      </c>
      <c r="G50" s="143" t="s">
        <v>351</v>
      </c>
      <c r="H50" s="155"/>
      <c r="I50" s="155"/>
      <c r="J50" s="154"/>
    </row>
    <row r="51" spans="1:10" s="47" customFormat="1" ht="27.75" customHeight="1">
      <c r="A51" s="95">
        <f t="shared" si="1"/>
        <v>44</v>
      </c>
      <c r="B51" s="151" t="s">
        <v>324</v>
      </c>
      <c r="C51" s="144" t="s">
        <v>18</v>
      </c>
      <c r="D51" s="144" t="s">
        <v>541</v>
      </c>
      <c r="E51" s="144" t="s">
        <v>480</v>
      </c>
      <c r="F51" s="152" t="str">
        <f t="shared" si="0"/>
        <v>BA-44</v>
      </c>
      <c r="G51" s="143" t="s">
        <v>352</v>
      </c>
      <c r="H51" s="155"/>
      <c r="I51" s="155"/>
      <c r="J51" s="154"/>
    </row>
    <row r="52" spans="1:10" s="47" customFormat="1" ht="27" customHeight="1">
      <c r="A52" s="95">
        <f t="shared" si="1"/>
        <v>45</v>
      </c>
      <c r="B52" s="151" t="s">
        <v>324</v>
      </c>
      <c r="C52" s="144" t="s">
        <v>18</v>
      </c>
      <c r="D52" s="144" t="s">
        <v>541</v>
      </c>
      <c r="E52" s="144" t="s">
        <v>72</v>
      </c>
      <c r="F52" s="152" t="str">
        <f t="shared" si="0"/>
        <v>BA-45</v>
      </c>
      <c r="G52" s="143" t="s">
        <v>77</v>
      </c>
      <c r="H52" s="155"/>
      <c r="I52" s="155"/>
      <c r="J52" s="154"/>
    </row>
    <row r="53" spans="1:10" s="47" customFormat="1" ht="88.5" customHeight="1">
      <c r="A53" s="95">
        <f t="shared" si="1"/>
        <v>46</v>
      </c>
      <c r="B53" s="151" t="s">
        <v>324</v>
      </c>
      <c r="C53" s="144" t="s">
        <v>18</v>
      </c>
      <c r="D53" s="144" t="s">
        <v>541</v>
      </c>
      <c r="E53" s="144" t="s">
        <v>72</v>
      </c>
      <c r="F53" s="152" t="str">
        <f t="shared" si="0"/>
        <v>BA-46</v>
      </c>
      <c r="G53" s="143" t="s">
        <v>187</v>
      </c>
      <c r="H53" s="155"/>
      <c r="I53" s="155"/>
      <c r="J53" s="154"/>
    </row>
    <row r="54" spans="1:10" s="47" customFormat="1" ht="51.75" customHeight="1">
      <c r="A54" s="95">
        <f t="shared" si="1"/>
        <v>47</v>
      </c>
      <c r="B54" s="151" t="s">
        <v>324</v>
      </c>
      <c r="C54" s="144" t="s">
        <v>18</v>
      </c>
      <c r="D54" s="144" t="s">
        <v>541</v>
      </c>
      <c r="E54" s="144" t="s">
        <v>72</v>
      </c>
      <c r="F54" s="152" t="str">
        <f t="shared" si="0"/>
        <v>BA-47</v>
      </c>
      <c r="G54" s="143" t="s">
        <v>608</v>
      </c>
      <c r="H54" s="155"/>
      <c r="I54" s="155"/>
      <c r="J54" s="154"/>
    </row>
    <row r="55" spans="1:10" s="47" customFormat="1" ht="51.75" customHeight="1">
      <c r="A55" s="95">
        <f t="shared" si="1"/>
        <v>48</v>
      </c>
      <c r="B55" s="151" t="s">
        <v>324</v>
      </c>
      <c r="C55" s="144" t="s">
        <v>18</v>
      </c>
      <c r="D55" s="144" t="s">
        <v>64</v>
      </c>
      <c r="E55" s="144" t="s">
        <v>72</v>
      </c>
      <c r="F55" s="152" t="str">
        <f t="shared" si="0"/>
        <v>BA-48</v>
      </c>
      <c r="G55" s="143" t="s">
        <v>609</v>
      </c>
      <c r="H55" s="155"/>
      <c r="I55" s="155"/>
      <c r="J55" s="154"/>
    </row>
    <row r="56" spans="1:10" s="47" customFormat="1" ht="135">
      <c r="A56" s="95">
        <f t="shared" si="1"/>
        <v>49</v>
      </c>
      <c r="B56" s="151" t="s">
        <v>324</v>
      </c>
      <c r="C56" s="144" t="s">
        <v>18</v>
      </c>
      <c r="D56" s="144" t="s">
        <v>64</v>
      </c>
      <c r="E56" s="144" t="s">
        <v>72</v>
      </c>
      <c r="F56" s="152" t="str">
        <f t="shared" si="0"/>
        <v>BA-49</v>
      </c>
      <c r="G56" s="143" t="s">
        <v>353</v>
      </c>
      <c r="H56" s="155"/>
      <c r="I56" s="155"/>
      <c r="J56" s="154"/>
    </row>
    <row r="57" spans="1:10" s="47" customFormat="1" ht="40.5" customHeight="1">
      <c r="A57" s="95">
        <f t="shared" si="1"/>
        <v>50</v>
      </c>
      <c r="B57" s="151" t="s">
        <v>324</v>
      </c>
      <c r="C57" s="144" t="s">
        <v>18</v>
      </c>
      <c r="D57" s="144" t="s">
        <v>64</v>
      </c>
      <c r="E57" s="144" t="s">
        <v>72</v>
      </c>
      <c r="F57" s="152" t="str">
        <f t="shared" si="0"/>
        <v>BA-50</v>
      </c>
      <c r="G57" s="143" t="s">
        <v>574</v>
      </c>
      <c r="H57" s="155"/>
      <c r="I57" s="155"/>
      <c r="J57" s="154"/>
    </row>
    <row r="58" spans="1:10" s="47" customFormat="1" ht="40.5" customHeight="1">
      <c r="A58" s="95">
        <f t="shared" si="1"/>
        <v>51</v>
      </c>
      <c r="B58" s="151" t="s">
        <v>324</v>
      </c>
      <c r="C58" s="144" t="s">
        <v>18</v>
      </c>
      <c r="D58" s="144" t="s">
        <v>610</v>
      </c>
      <c r="E58" s="144" t="s">
        <v>72</v>
      </c>
      <c r="F58" s="152" t="str">
        <f t="shared" si="0"/>
        <v>BA-51</v>
      </c>
      <c r="G58" s="143" t="s">
        <v>611</v>
      </c>
      <c r="H58" s="155"/>
      <c r="I58" s="155"/>
      <c r="J58" s="154"/>
    </row>
    <row r="59" spans="1:10" s="47" customFormat="1" ht="90" customHeight="1">
      <c r="A59" s="95">
        <f t="shared" si="1"/>
        <v>52</v>
      </c>
      <c r="B59" s="151" t="s">
        <v>324</v>
      </c>
      <c r="C59" s="144" t="s">
        <v>18</v>
      </c>
      <c r="D59" s="144" t="s">
        <v>610</v>
      </c>
      <c r="E59" s="144" t="s">
        <v>72</v>
      </c>
      <c r="F59" s="152" t="str">
        <f t="shared" si="0"/>
        <v>BA-52</v>
      </c>
      <c r="G59" s="143" t="s">
        <v>614</v>
      </c>
      <c r="H59" s="155"/>
      <c r="I59" s="155"/>
      <c r="J59" s="154"/>
    </row>
    <row r="60" spans="1:10" s="47" customFormat="1" ht="39" customHeight="1">
      <c r="A60" s="95">
        <f t="shared" si="1"/>
        <v>53</v>
      </c>
      <c r="B60" s="151" t="s">
        <v>324</v>
      </c>
      <c r="C60" s="144" t="s">
        <v>18</v>
      </c>
      <c r="D60" s="144" t="s">
        <v>610</v>
      </c>
      <c r="E60" s="144" t="s">
        <v>72</v>
      </c>
      <c r="F60" s="152" t="str">
        <f t="shared" si="0"/>
        <v>BA-53</v>
      </c>
      <c r="G60" s="143" t="s">
        <v>612</v>
      </c>
      <c r="H60" s="155"/>
      <c r="I60" s="155"/>
      <c r="J60" s="154"/>
    </row>
    <row r="61" spans="1:10" s="47" customFormat="1" ht="28.5" customHeight="1">
      <c r="A61" s="95">
        <f t="shared" si="1"/>
        <v>54</v>
      </c>
      <c r="B61" s="151" t="s">
        <v>324</v>
      </c>
      <c r="C61" s="144" t="s">
        <v>18</v>
      </c>
      <c r="D61" s="144" t="s">
        <v>610</v>
      </c>
      <c r="E61" s="144" t="s">
        <v>72</v>
      </c>
      <c r="F61" s="152" t="str">
        <f t="shared" si="0"/>
        <v>BA-54</v>
      </c>
      <c r="G61" s="143" t="s">
        <v>231</v>
      </c>
      <c r="H61" s="155"/>
      <c r="I61" s="155"/>
      <c r="J61" s="154"/>
    </row>
    <row r="62" spans="1:10" s="47" customFormat="1" ht="69" customHeight="1">
      <c r="A62" s="95">
        <f t="shared" si="1"/>
        <v>55</v>
      </c>
      <c r="B62" s="151" t="s">
        <v>324</v>
      </c>
      <c r="C62" s="144" t="s">
        <v>18</v>
      </c>
      <c r="D62" s="144" t="s">
        <v>610</v>
      </c>
      <c r="E62" s="144" t="s">
        <v>72</v>
      </c>
      <c r="F62" s="152" t="str">
        <f t="shared" si="0"/>
        <v>BA-55</v>
      </c>
      <c r="G62" s="143" t="s">
        <v>613</v>
      </c>
      <c r="H62" s="155"/>
      <c r="I62" s="155"/>
      <c r="J62" s="154"/>
    </row>
    <row r="63" spans="1:10" s="47" customFormat="1" ht="52.5" customHeight="1">
      <c r="A63" s="95">
        <f t="shared" si="1"/>
        <v>56</v>
      </c>
      <c r="B63" s="151" t="s">
        <v>324</v>
      </c>
      <c r="C63" s="144" t="s">
        <v>333</v>
      </c>
      <c r="D63" s="144" t="s">
        <v>457</v>
      </c>
      <c r="E63" s="144" t="s">
        <v>480</v>
      </c>
      <c r="F63" s="152" t="str">
        <f t="shared" si="0"/>
        <v>BA-56</v>
      </c>
      <c r="G63" s="143" t="s">
        <v>615</v>
      </c>
      <c r="H63" s="155"/>
      <c r="I63" s="155"/>
      <c r="J63" s="154"/>
    </row>
    <row r="64" spans="1:10" s="47" customFormat="1" ht="53.25" customHeight="1">
      <c r="A64" s="95">
        <f t="shared" si="1"/>
        <v>57</v>
      </c>
      <c r="B64" s="151" t="s">
        <v>324</v>
      </c>
      <c r="C64" s="144" t="s">
        <v>333</v>
      </c>
      <c r="D64" s="144" t="s">
        <v>457</v>
      </c>
      <c r="E64" s="144" t="s">
        <v>72</v>
      </c>
      <c r="F64" s="152" t="str">
        <f aca="true" t="shared" si="2" ref="F64:F127">IF(B64&lt;&gt;"",CONCATENATE(B64,"-",A64),"")</f>
        <v>BA-57</v>
      </c>
      <c r="G64" s="143" t="s">
        <v>392</v>
      </c>
      <c r="H64" s="155"/>
      <c r="I64" s="155"/>
      <c r="J64" s="154"/>
    </row>
    <row r="65" spans="1:10" s="47" customFormat="1" ht="54" customHeight="1">
      <c r="A65" s="95">
        <f t="shared" si="1"/>
        <v>58</v>
      </c>
      <c r="B65" s="151" t="s">
        <v>324</v>
      </c>
      <c r="C65" s="144" t="s">
        <v>333</v>
      </c>
      <c r="D65" s="144" t="s">
        <v>457</v>
      </c>
      <c r="E65" s="144" t="s">
        <v>72</v>
      </c>
      <c r="F65" s="152" t="str">
        <f t="shared" si="2"/>
        <v>BA-58</v>
      </c>
      <c r="G65" s="143" t="s">
        <v>391</v>
      </c>
      <c r="H65" s="155"/>
      <c r="I65" s="155"/>
      <c r="J65" s="154"/>
    </row>
    <row r="66" spans="1:10" s="47" customFormat="1" ht="61.5" customHeight="1">
      <c r="A66" s="95">
        <f t="shared" si="1"/>
        <v>59</v>
      </c>
      <c r="B66" s="151" t="s">
        <v>324</v>
      </c>
      <c r="C66" s="144" t="s">
        <v>333</v>
      </c>
      <c r="D66" s="144" t="s">
        <v>457</v>
      </c>
      <c r="E66" s="144" t="s">
        <v>72</v>
      </c>
      <c r="F66" s="152" t="str">
        <f t="shared" si="2"/>
        <v>BA-59</v>
      </c>
      <c r="G66" s="143" t="s">
        <v>474</v>
      </c>
      <c r="H66" s="155"/>
      <c r="I66" s="155"/>
      <c r="J66" s="154"/>
    </row>
    <row r="67" spans="1:10" s="47" customFormat="1" ht="63" customHeight="1">
      <c r="A67" s="95">
        <f t="shared" si="1"/>
        <v>60</v>
      </c>
      <c r="B67" s="151" t="s">
        <v>324</v>
      </c>
      <c r="C67" s="144" t="s">
        <v>333</v>
      </c>
      <c r="D67" s="144" t="s">
        <v>457</v>
      </c>
      <c r="E67" s="144" t="s">
        <v>72</v>
      </c>
      <c r="F67" s="152" t="str">
        <f t="shared" si="2"/>
        <v>BA-60</v>
      </c>
      <c r="G67" s="143" t="s">
        <v>393</v>
      </c>
      <c r="H67" s="155"/>
      <c r="I67" s="155"/>
      <c r="J67" s="154"/>
    </row>
    <row r="68" spans="1:10" s="47" customFormat="1" ht="59.25" customHeight="1">
      <c r="A68" s="95">
        <f t="shared" si="1"/>
        <v>61</v>
      </c>
      <c r="B68" s="151" t="s">
        <v>324</v>
      </c>
      <c r="C68" s="144" t="s">
        <v>333</v>
      </c>
      <c r="D68" s="144" t="s">
        <v>457</v>
      </c>
      <c r="E68" s="144" t="s">
        <v>72</v>
      </c>
      <c r="F68" s="152" t="str">
        <f t="shared" si="2"/>
        <v>BA-61</v>
      </c>
      <c r="G68" s="143" t="s">
        <v>394</v>
      </c>
      <c r="H68" s="155"/>
      <c r="I68" s="155"/>
      <c r="J68" s="154"/>
    </row>
    <row r="69" spans="1:10" s="47" customFormat="1" ht="72" customHeight="1">
      <c r="A69" s="95">
        <f t="shared" si="1"/>
        <v>62</v>
      </c>
      <c r="B69" s="151" t="s">
        <v>324</v>
      </c>
      <c r="C69" s="144" t="s">
        <v>333</v>
      </c>
      <c r="D69" s="144" t="s">
        <v>457</v>
      </c>
      <c r="E69" s="144" t="s">
        <v>72</v>
      </c>
      <c r="F69" s="152" t="str">
        <f t="shared" si="2"/>
        <v>BA-62</v>
      </c>
      <c r="G69" s="143" t="s">
        <v>529</v>
      </c>
      <c r="H69" s="155"/>
      <c r="I69" s="155"/>
      <c r="J69" s="154"/>
    </row>
    <row r="70" spans="1:10" s="47" customFormat="1" ht="51" customHeight="1">
      <c r="A70" s="95">
        <f t="shared" si="1"/>
        <v>63</v>
      </c>
      <c r="B70" s="151" t="s">
        <v>324</v>
      </c>
      <c r="C70" s="144" t="s">
        <v>333</v>
      </c>
      <c r="D70" s="144" t="s">
        <v>457</v>
      </c>
      <c r="E70" s="144" t="s">
        <v>72</v>
      </c>
      <c r="F70" s="152" t="str">
        <f t="shared" si="2"/>
        <v>BA-63</v>
      </c>
      <c r="G70" s="143" t="s">
        <v>530</v>
      </c>
      <c r="H70" s="155"/>
      <c r="I70" s="155"/>
      <c r="J70" s="154"/>
    </row>
    <row r="71" spans="1:10" s="47" customFormat="1" ht="49.5" customHeight="1">
      <c r="A71" s="95">
        <f t="shared" si="1"/>
        <v>64</v>
      </c>
      <c r="B71" s="151" t="s">
        <v>324</v>
      </c>
      <c r="C71" s="144" t="s">
        <v>333</v>
      </c>
      <c r="D71" s="144" t="s">
        <v>457</v>
      </c>
      <c r="E71" s="144" t="s">
        <v>72</v>
      </c>
      <c r="F71" s="152" t="str">
        <f t="shared" si="2"/>
        <v>BA-64</v>
      </c>
      <c r="G71" s="143" t="s">
        <v>119</v>
      </c>
      <c r="H71" s="155"/>
      <c r="I71" s="155"/>
      <c r="J71" s="154"/>
    </row>
    <row r="72" spans="1:10" s="47" customFormat="1" ht="63" customHeight="1">
      <c r="A72" s="95">
        <f t="shared" si="1"/>
        <v>65</v>
      </c>
      <c r="B72" s="151" t="s">
        <v>324</v>
      </c>
      <c r="C72" s="144" t="s">
        <v>333</v>
      </c>
      <c r="D72" s="144" t="s">
        <v>457</v>
      </c>
      <c r="E72" s="144" t="s">
        <v>72</v>
      </c>
      <c r="F72" s="152" t="str">
        <f t="shared" si="2"/>
        <v>BA-65</v>
      </c>
      <c r="G72" s="143" t="s">
        <v>135</v>
      </c>
      <c r="H72" s="155"/>
      <c r="I72" s="155"/>
      <c r="J72" s="154"/>
    </row>
    <row r="73" spans="1:10" s="47" customFormat="1" ht="130.5" customHeight="1">
      <c r="A73" s="95">
        <f t="shared" si="1"/>
        <v>66</v>
      </c>
      <c r="B73" s="151" t="s">
        <v>324</v>
      </c>
      <c r="C73" s="144" t="s">
        <v>333</v>
      </c>
      <c r="D73" s="144" t="s">
        <v>107</v>
      </c>
      <c r="E73" s="157" t="s">
        <v>480</v>
      </c>
      <c r="F73" s="152" t="str">
        <f t="shared" si="2"/>
        <v>BA-66</v>
      </c>
      <c r="G73" s="158" t="s">
        <v>616</v>
      </c>
      <c r="H73" s="155"/>
      <c r="I73" s="155"/>
      <c r="J73" s="154"/>
    </row>
    <row r="74" spans="1:10" s="47" customFormat="1" ht="190.5" customHeight="1">
      <c r="A74" s="95">
        <f aca="true" t="shared" si="3" ref="A74:A137">+A73+1</f>
        <v>67</v>
      </c>
      <c r="B74" s="151" t="s">
        <v>324</v>
      </c>
      <c r="C74" s="144" t="s">
        <v>333</v>
      </c>
      <c r="D74" s="144" t="s">
        <v>107</v>
      </c>
      <c r="E74" s="144" t="s">
        <v>480</v>
      </c>
      <c r="F74" s="152" t="str">
        <f t="shared" si="2"/>
        <v>BA-67</v>
      </c>
      <c r="G74" s="143" t="s">
        <v>563</v>
      </c>
      <c r="H74" s="155"/>
      <c r="I74" s="155"/>
      <c r="J74" s="154"/>
    </row>
    <row r="75" spans="1:10" s="47" customFormat="1" ht="100.5" customHeight="1">
      <c r="A75" s="95">
        <f t="shared" si="3"/>
        <v>68</v>
      </c>
      <c r="B75" s="151" t="s">
        <v>324</v>
      </c>
      <c r="C75" s="144" t="s">
        <v>333</v>
      </c>
      <c r="D75" s="144" t="s">
        <v>107</v>
      </c>
      <c r="E75" s="144" t="s">
        <v>480</v>
      </c>
      <c r="F75" s="152" t="str">
        <f t="shared" si="2"/>
        <v>BA-68</v>
      </c>
      <c r="G75" s="143" t="s">
        <v>403</v>
      </c>
      <c r="H75" s="155"/>
      <c r="I75" s="155"/>
      <c r="J75" s="154"/>
    </row>
    <row r="76" spans="1:10" s="47" customFormat="1" ht="63" customHeight="1">
      <c r="A76" s="95">
        <f t="shared" si="3"/>
        <v>69</v>
      </c>
      <c r="B76" s="151" t="s">
        <v>324</v>
      </c>
      <c r="C76" s="144" t="s">
        <v>333</v>
      </c>
      <c r="D76" s="144" t="s">
        <v>107</v>
      </c>
      <c r="E76" s="144" t="s">
        <v>480</v>
      </c>
      <c r="F76" s="152" t="str">
        <f t="shared" si="2"/>
        <v>BA-69</v>
      </c>
      <c r="G76" s="143" t="s">
        <v>575</v>
      </c>
      <c r="H76" s="155"/>
      <c r="I76" s="155"/>
      <c r="J76" s="154"/>
    </row>
    <row r="77" spans="1:10" s="47" customFormat="1" ht="89.25" customHeight="1">
      <c r="A77" s="95">
        <f t="shared" si="3"/>
        <v>70</v>
      </c>
      <c r="B77" s="151" t="s">
        <v>324</v>
      </c>
      <c r="C77" s="144" t="s">
        <v>333</v>
      </c>
      <c r="D77" s="144" t="s">
        <v>107</v>
      </c>
      <c r="E77" s="144" t="s">
        <v>72</v>
      </c>
      <c r="F77" s="152" t="str">
        <f t="shared" si="2"/>
        <v>BA-70</v>
      </c>
      <c r="G77" s="143" t="s">
        <v>617</v>
      </c>
      <c r="H77" s="155"/>
      <c r="I77" s="155"/>
      <c r="J77" s="154"/>
    </row>
    <row r="78" spans="1:10" s="47" customFormat="1" ht="187.5" customHeight="1">
      <c r="A78" s="95">
        <f t="shared" si="3"/>
        <v>71</v>
      </c>
      <c r="B78" s="151" t="s">
        <v>324</v>
      </c>
      <c r="C78" s="144" t="s">
        <v>333</v>
      </c>
      <c r="D78" s="144" t="s">
        <v>107</v>
      </c>
      <c r="E78" s="144" t="s">
        <v>72</v>
      </c>
      <c r="F78" s="152" t="str">
        <f t="shared" si="2"/>
        <v>BA-71</v>
      </c>
      <c r="G78" s="143" t="s">
        <v>120</v>
      </c>
      <c r="H78" s="155"/>
      <c r="I78" s="155"/>
      <c r="J78" s="154"/>
    </row>
    <row r="79" spans="1:10" s="47" customFormat="1" ht="94.5" customHeight="1">
      <c r="A79" s="95">
        <f t="shared" si="3"/>
        <v>72</v>
      </c>
      <c r="B79" s="151" t="s">
        <v>324</v>
      </c>
      <c r="C79" s="144" t="s">
        <v>333</v>
      </c>
      <c r="D79" s="144" t="s">
        <v>107</v>
      </c>
      <c r="E79" s="144" t="s">
        <v>72</v>
      </c>
      <c r="F79" s="152" t="str">
        <f t="shared" si="2"/>
        <v>BA-72</v>
      </c>
      <c r="G79" s="143" t="s">
        <v>514</v>
      </c>
      <c r="H79" s="155"/>
      <c r="I79" s="155"/>
      <c r="J79" s="154"/>
    </row>
    <row r="80" spans="1:10" s="47" customFormat="1" ht="62.25" customHeight="1">
      <c r="A80" s="95">
        <f t="shared" si="3"/>
        <v>73</v>
      </c>
      <c r="B80" s="151" t="s">
        <v>324</v>
      </c>
      <c r="C80" s="144" t="s">
        <v>333</v>
      </c>
      <c r="D80" s="144" t="s">
        <v>107</v>
      </c>
      <c r="E80" s="144" t="s">
        <v>72</v>
      </c>
      <c r="F80" s="152" t="str">
        <f t="shared" si="2"/>
        <v>BA-73</v>
      </c>
      <c r="G80" s="143" t="s">
        <v>412</v>
      </c>
      <c r="H80" s="155"/>
      <c r="I80" s="155"/>
      <c r="J80" s="154"/>
    </row>
    <row r="81" spans="1:10" s="47" customFormat="1" ht="63.75" customHeight="1">
      <c r="A81" s="95">
        <f t="shared" si="3"/>
        <v>74</v>
      </c>
      <c r="B81" s="151" t="s">
        <v>324</v>
      </c>
      <c r="C81" s="144" t="s">
        <v>333</v>
      </c>
      <c r="D81" s="144" t="s">
        <v>107</v>
      </c>
      <c r="E81" s="144" t="s">
        <v>72</v>
      </c>
      <c r="F81" s="152" t="str">
        <f t="shared" si="2"/>
        <v>BA-74</v>
      </c>
      <c r="G81" s="143" t="s">
        <v>618</v>
      </c>
      <c r="H81" s="155"/>
      <c r="I81" s="155"/>
      <c r="J81" s="154"/>
    </row>
    <row r="82" spans="1:10" s="47" customFormat="1" ht="64.5" customHeight="1">
      <c r="A82" s="95">
        <f t="shared" si="3"/>
        <v>75</v>
      </c>
      <c r="B82" s="151" t="s">
        <v>324</v>
      </c>
      <c r="C82" s="144" t="s">
        <v>333</v>
      </c>
      <c r="D82" s="144" t="s">
        <v>107</v>
      </c>
      <c r="E82" s="144" t="s">
        <v>72</v>
      </c>
      <c r="F82" s="152" t="str">
        <f t="shared" si="2"/>
        <v>BA-75</v>
      </c>
      <c r="G82" s="143" t="s">
        <v>619</v>
      </c>
      <c r="H82" s="155"/>
      <c r="I82" s="155"/>
      <c r="J82" s="154"/>
    </row>
    <row r="83" spans="1:10" s="47" customFormat="1" ht="76.5" customHeight="1">
      <c r="A83" s="95">
        <f t="shared" si="3"/>
        <v>76</v>
      </c>
      <c r="B83" s="151" t="s">
        <v>324</v>
      </c>
      <c r="C83" s="144" t="s">
        <v>333</v>
      </c>
      <c r="D83" s="144" t="s">
        <v>107</v>
      </c>
      <c r="E83" s="144" t="s">
        <v>72</v>
      </c>
      <c r="F83" s="152" t="str">
        <f t="shared" si="2"/>
        <v>BA-76</v>
      </c>
      <c r="G83" s="143" t="s">
        <v>462</v>
      </c>
      <c r="H83" s="155"/>
      <c r="I83" s="155"/>
      <c r="J83" s="154"/>
    </row>
    <row r="84" spans="1:10" s="47" customFormat="1" ht="32.25" customHeight="1">
      <c r="A84" s="95">
        <f t="shared" si="3"/>
        <v>77</v>
      </c>
      <c r="B84" s="151" t="s">
        <v>324</v>
      </c>
      <c r="C84" s="144" t="s">
        <v>333</v>
      </c>
      <c r="D84" s="144" t="s">
        <v>107</v>
      </c>
      <c r="E84" s="144" t="s">
        <v>72</v>
      </c>
      <c r="F84" s="152" t="str">
        <f t="shared" si="2"/>
        <v>BA-77</v>
      </c>
      <c r="G84" s="143" t="s">
        <v>620</v>
      </c>
      <c r="H84" s="155"/>
      <c r="I84" s="155"/>
      <c r="J84" s="154"/>
    </row>
    <row r="85" spans="1:10" s="47" customFormat="1" ht="37.5" customHeight="1">
      <c r="A85" s="95">
        <f t="shared" si="3"/>
        <v>78</v>
      </c>
      <c r="B85" s="151" t="s">
        <v>324</v>
      </c>
      <c r="C85" s="144" t="s">
        <v>333</v>
      </c>
      <c r="D85" s="144" t="s">
        <v>107</v>
      </c>
      <c r="E85" s="144" t="s">
        <v>72</v>
      </c>
      <c r="F85" s="152" t="str">
        <f t="shared" si="2"/>
        <v>BA-78</v>
      </c>
      <c r="G85" s="143" t="s">
        <v>621</v>
      </c>
      <c r="H85" s="155"/>
      <c r="I85" s="155"/>
      <c r="J85" s="154"/>
    </row>
    <row r="86" spans="1:10" s="47" customFormat="1" ht="39.75" customHeight="1">
      <c r="A86" s="95">
        <f t="shared" si="3"/>
        <v>79</v>
      </c>
      <c r="B86" s="151" t="s">
        <v>324</v>
      </c>
      <c r="C86" s="144" t="s">
        <v>333</v>
      </c>
      <c r="D86" s="144" t="s">
        <v>107</v>
      </c>
      <c r="E86" s="144" t="s">
        <v>72</v>
      </c>
      <c r="F86" s="152" t="str">
        <f t="shared" si="2"/>
        <v>BA-79</v>
      </c>
      <c r="G86" s="143" t="s">
        <v>622</v>
      </c>
      <c r="H86" s="155"/>
      <c r="I86" s="155"/>
      <c r="J86" s="154"/>
    </row>
    <row r="87" spans="1:10" s="47" customFormat="1" ht="77.25" customHeight="1">
      <c r="A87" s="95">
        <f t="shared" si="3"/>
        <v>80</v>
      </c>
      <c r="B87" s="151" t="s">
        <v>324</v>
      </c>
      <c r="C87" s="144" t="s">
        <v>333</v>
      </c>
      <c r="D87" s="144" t="s">
        <v>107</v>
      </c>
      <c r="E87" s="144" t="s">
        <v>184</v>
      </c>
      <c r="F87" s="152" t="str">
        <f t="shared" si="2"/>
        <v>BA-80</v>
      </c>
      <c r="G87" s="143" t="s">
        <v>623</v>
      </c>
      <c r="H87" s="155"/>
      <c r="I87" s="155"/>
      <c r="J87" s="154"/>
    </row>
    <row r="88" spans="1:10" s="47" customFormat="1" ht="107.25" customHeight="1">
      <c r="A88" s="95">
        <f t="shared" si="3"/>
        <v>81</v>
      </c>
      <c r="B88" s="151" t="s">
        <v>324</v>
      </c>
      <c r="C88" s="144" t="s">
        <v>333</v>
      </c>
      <c r="D88" s="144" t="s">
        <v>788</v>
      </c>
      <c r="E88" s="157" t="s">
        <v>480</v>
      </c>
      <c r="F88" s="152" t="str">
        <f aca="true" t="shared" si="4" ref="F88:F116">IF(B88&lt;&gt;"",CONCATENATE(B88,"-",A88),"")</f>
        <v>BA-81</v>
      </c>
      <c r="G88" s="158" t="s">
        <v>789</v>
      </c>
      <c r="H88" s="155"/>
      <c r="I88" s="155"/>
      <c r="J88" s="154"/>
    </row>
    <row r="89" spans="1:10" s="47" customFormat="1" ht="84.75" customHeight="1">
      <c r="A89" s="95">
        <f t="shared" si="3"/>
        <v>82</v>
      </c>
      <c r="B89" s="151" t="s">
        <v>324</v>
      </c>
      <c r="C89" s="144" t="s">
        <v>333</v>
      </c>
      <c r="D89" s="144" t="s">
        <v>788</v>
      </c>
      <c r="E89" s="157" t="s">
        <v>480</v>
      </c>
      <c r="F89" s="152" t="str">
        <f t="shared" si="4"/>
        <v>BA-82</v>
      </c>
      <c r="G89" s="158" t="s">
        <v>790</v>
      </c>
      <c r="H89" s="155"/>
      <c r="I89" s="155"/>
      <c r="J89" s="154"/>
    </row>
    <row r="90" spans="1:10" s="47" customFormat="1" ht="133.5" customHeight="1">
      <c r="A90" s="95">
        <f t="shared" si="3"/>
        <v>83</v>
      </c>
      <c r="B90" s="151" t="s">
        <v>324</v>
      </c>
      <c r="C90" s="144" t="s">
        <v>333</v>
      </c>
      <c r="D90" s="144" t="s">
        <v>788</v>
      </c>
      <c r="E90" s="144" t="s">
        <v>480</v>
      </c>
      <c r="F90" s="152" t="str">
        <f t="shared" si="4"/>
        <v>BA-83</v>
      </c>
      <c r="G90" s="143" t="s">
        <v>791</v>
      </c>
      <c r="H90" s="155"/>
      <c r="I90" s="155"/>
      <c r="J90" s="154"/>
    </row>
    <row r="91" spans="1:10" s="47" customFormat="1" ht="107.25" customHeight="1">
      <c r="A91" s="95">
        <f t="shared" si="3"/>
        <v>84</v>
      </c>
      <c r="B91" s="151" t="s">
        <v>324</v>
      </c>
      <c r="C91" s="144" t="s">
        <v>333</v>
      </c>
      <c r="D91" s="144" t="s">
        <v>788</v>
      </c>
      <c r="E91" s="144" t="s">
        <v>480</v>
      </c>
      <c r="F91" s="152" t="str">
        <f t="shared" si="4"/>
        <v>BA-84</v>
      </c>
      <c r="G91" s="143" t="s">
        <v>792</v>
      </c>
      <c r="H91" s="155"/>
      <c r="I91" s="155"/>
      <c r="J91" s="154"/>
    </row>
    <row r="92" spans="1:10" s="47" customFormat="1" ht="75.75" customHeight="1">
      <c r="A92" s="95">
        <f t="shared" si="3"/>
        <v>85</v>
      </c>
      <c r="B92" s="151" t="s">
        <v>324</v>
      </c>
      <c r="C92" s="144" t="s">
        <v>333</v>
      </c>
      <c r="D92" s="144" t="s">
        <v>788</v>
      </c>
      <c r="E92" s="144" t="s">
        <v>480</v>
      </c>
      <c r="F92" s="152" t="str">
        <f t="shared" si="4"/>
        <v>BA-85</v>
      </c>
      <c r="G92" s="143" t="s">
        <v>793</v>
      </c>
      <c r="H92" s="155"/>
      <c r="I92" s="155"/>
      <c r="J92" s="154"/>
    </row>
    <row r="93" spans="1:10" s="47" customFormat="1" ht="86.25" customHeight="1">
      <c r="A93" s="95">
        <f t="shared" si="3"/>
        <v>86</v>
      </c>
      <c r="B93" s="151" t="s">
        <v>324</v>
      </c>
      <c r="C93" s="144" t="s">
        <v>333</v>
      </c>
      <c r="D93" s="144" t="s">
        <v>788</v>
      </c>
      <c r="E93" s="144" t="s">
        <v>72</v>
      </c>
      <c r="F93" s="152" t="str">
        <f t="shared" si="4"/>
        <v>BA-86</v>
      </c>
      <c r="G93" s="143" t="s">
        <v>794</v>
      </c>
      <c r="H93" s="155"/>
      <c r="I93" s="155"/>
      <c r="J93" s="154"/>
    </row>
    <row r="94" spans="1:10" s="47" customFormat="1" ht="42.75" customHeight="1">
      <c r="A94" s="95">
        <f t="shared" si="3"/>
        <v>87</v>
      </c>
      <c r="B94" s="151" t="s">
        <v>324</v>
      </c>
      <c r="C94" s="144" t="s">
        <v>333</v>
      </c>
      <c r="D94" s="144" t="s">
        <v>788</v>
      </c>
      <c r="E94" s="144" t="s">
        <v>72</v>
      </c>
      <c r="F94" s="152" t="str">
        <f t="shared" si="4"/>
        <v>BA-87</v>
      </c>
      <c r="G94" s="143" t="s">
        <v>621</v>
      </c>
      <c r="H94" s="155"/>
      <c r="I94" s="155"/>
      <c r="J94" s="154"/>
    </row>
    <row r="95" spans="1:10" s="47" customFormat="1" ht="40.5" customHeight="1">
      <c r="A95" s="95">
        <f t="shared" si="3"/>
        <v>88</v>
      </c>
      <c r="B95" s="151" t="s">
        <v>324</v>
      </c>
      <c r="C95" s="144" t="s">
        <v>333</v>
      </c>
      <c r="D95" s="144" t="s">
        <v>788</v>
      </c>
      <c r="E95" s="144" t="s">
        <v>72</v>
      </c>
      <c r="F95" s="152" t="str">
        <f t="shared" si="4"/>
        <v>BA-88</v>
      </c>
      <c r="G95" s="143" t="s">
        <v>622</v>
      </c>
      <c r="H95" s="155"/>
      <c r="I95" s="155"/>
      <c r="J95" s="154"/>
    </row>
    <row r="96" spans="1:10" s="47" customFormat="1" ht="40.5" customHeight="1">
      <c r="A96" s="95">
        <f t="shared" si="3"/>
        <v>89</v>
      </c>
      <c r="B96" s="151" t="s">
        <v>324</v>
      </c>
      <c r="C96" s="144" t="s">
        <v>333</v>
      </c>
      <c r="D96" s="144" t="s">
        <v>788</v>
      </c>
      <c r="E96" s="144" t="s">
        <v>72</v>
      </c>
      <c r="F96" s="152" t="str">
        <f t="shared" si="4"/>
        <v>BA-89</v>
      </c>
      <c r="G96" s="143" t="s">
        <v>795</v>
      </c>
      <c r="H96" s="155"/>
      <c r="I96" s="155"/>
      <c r="J96" s="154"/>
    </row>
    <row r="97" spans="1:10" s="47" customFormat="1" ht="43.5" customHeight="1">
      <c r="A97" s="95">
        <f t="shared" si="3"/>
        <v>90</v>
      </c>
      <c r="B97" s="151" t="s">
        <v>324</v>
      </c>
      <c r="C97" s="144" t="s">
        <v>333</v>
      </c>
      <c r="D97" s="144" t="s">
        <v>788</v>
      </c>
      <c r="E97" s="144" t="s">
        <v>72</v>
      </c>
      <c r="F97" s="152" t="str">
        <f t="shared" si="4"/>
        <v>BA-90</v>
      </c>
      <c r="G97" s="143" t="s">
        <v>796</v>
      </c>
      <c r="H97" s="155"/>
      <c r="I97" s="155"/>
      <c r="J97" s="154"/>
    </row>
    <row r="98" spans="1:10" s="47" customFormat="1" ht="143.25" customHeight="1">
      <c r="A98" s="95">
        <f t="shared" si="3"/>
        <v>91</v>
      </c>
      <c r="B98" s="151" t="s">
        <v>324</v>
      </c>
      <c r="C98" s="144" t="s">
        <v>333</v>
      </c>
      <c r="D98" s="144" t="s">
        <v>788</v>
      </c>
      <c r="E98" s="144" t="s">
        <v>72</v>
      </c>
      <c r="F98" s="152" t="str">
        <f t="shared" si="4"/>
        <v>BA-91</v>
      </c>
      <c r="G98" s="143" t="s">
        <v>797</v>
      </c>
      <c r="H98" s="155"/>
      <c r="I98" s="155"/>
      <c r="J98" s="154"/>
    </row>
    <row r="99" spans="1:10" s="47" customFormat="1" ht="106.5" customHeight="1">
      <c r="A99" s="95">
        <f t="shared" si="3"/>
        <v>92</v>
      </c>
      <c r="B99" s="151" t="s">
        <v>324</v>
      </c>
      <c r="C99" s="144" t="s">
        <v>333</v>
      </c>
      <c r="D99" s="144" t="s">
        <v>788</v>
      </c>
      <c r="E99" s="144" t="s">
        <v>72</v>
      </c>
      <c r="F99" s="152" t="str">
        <f t="shared" si="4"/>
        <v>BA-92</v>
      </c>
      <c r="G99" s="143" t="s">
        <v>798</v>
      </c>
      <c r="H99" s="155"/>
      <c r="I99" s="155"/>
      <c r="J99" s="154"/>
    </row>
    <row r="100" spans="1:10" s="47" customFormat="1" ht="72" customHeight="1">
      <c r="A100" s="95">
        <f t="shared" si="3"/>
        <v>93</v>
      </c>
      <c r="B100" s="151" t="s">
        <v>324</v>
      </c>
      <c r="C100" s="144" t="s">
        <v>333</v>
      </c>
      <c r="D100" s="144" t="s">
        <v>788</v>
      </c>
      <c r="E100" s="144" t="s">
        <v>72</v>
      </c>
      <c r="F100" s="152" t="str">
        <f t="shared" si="4"/>
        <v>BA-93</v>
      </c>
      <c r="G100" s="143" t="s">
        <v>624</v>
      </c>
      <c r="H100" s="155"/>
      <c r="I100" s="155"/>
      <c r="J100" s="154"/>
    </row>
    <row r="101" spans="1:10" s="47" customFormat="1" ht="60.75" customHeight="1">
      <c r="A101" s="95">
        <f t="shared" si="3"/>
        <v>94</v>
      </c>
      <c r="B101" s="151" t="s">
        <v>324</v>
      </c>
      <c r="C101" s="144" t="s">
        <v>333</v>
      </c>
      <c r="D101" s="144" t="s">
        <v>788</v>
      </c>
      <c r="E101" s="144" t="s">
        <v>72</v>
      </c>
      <c r="F101" s="152" t="str">
        <f t="shared" si="4"/>
        <v>BA-94</v>
      </c>
      <c r="G101" s="143" t="s">
        <v>625</v>
      </c>
      <c r="H101" s="155"/>
      <c r="I101" s="155"/>
      <c r="J101" s="154"/>
    </row>
    <row r="102" spans="1:10" s="47" customFormat="1" ht="68.25" customHeight="1">
      <c r="A102" s="95">
        <f t="shared" si="3"/>
        <v>95</v>
      </c>
      <c r="B102" s="151" t="s">
        <v>324</v>
      </c>
      <c r="C102" s="144" t="s">
        <v>333</v>
      </c>
      <c r="D102" s="144" t="s">
        <v>788</v>
      </c>
      <c r="E102" s="144" t="s">
        <v>72</v>
      </c>
      <c r="F102" s="152" t="str">
        <f t="shared" si="4"/>
        <v>BA-95</v>
      </c>
      <c r="G102" s="143" t="s">
        <v>626</v>
      </c>
      <c r="H102" s="155"/>
      <c r="I102" s="155"/>
      <c r="J102" s="154"/>
    </row>
    <row r="103" spans="1:10" s="47" customFormat="1" ht="40.5" customHeight="1">
      <c r="A103" s="95">
        <f t="shared" si="3"/>
        <v>96</v>
      </c>
      <c r="B103" s="151" t="s">
        <v>324</v>
      </c>
      <c r="C103" s="144" t="s">
        <v>333</v>
      </c>
      <c r="D103" s="144" t="s">
        <v>788</v>
      </c>
      <c r="E103" s="144" t="s">
        <v>72</v>
      </c>
      <c r="F103" s="152" t="str">
        <f t="shared" si="4"/>
        <v>BA-96</v>
      </c>
      <c r="G103" s="143" t="s">
        <v>799</v>
      </c>
      <c r="H103" s="155"/>
      <c r="I103" s="155"/>
      <c r="J103" s="154"/>
    </row>
    <row r="104" spans="1:10" s="47" customFormat="1" ht="88.5" customHeight="1">
      <c r="A104" s="95">
        <f t="shared" si="3"/>
        <v>97</v>
      </c>
      <c r="B104" s="151" t="s">
        <v>324</v>
      </c>
      <c r="C104" s="144" t="s">
        <v>333</v>
      </c>
      <c r="D104" s="144" t="s">
        <v>800</v>
      </c>
      <c r="E104" s="157" t="s">
        <v>480</v>
      </c>
      <c r="F104" s="152" t="str">
        <f t="shared" si="4"/>
        <v>BA-97</v>
      </c>
      <c r="G104" s="158" t="s">
        <v>801</v>
      </c>
      <c r="H104" s="155"/>
      <c r="I104" s="155"/>
      <c r="J104" s="154"/>
    </row>
    <row r="105" spans="1:10" s="47" customFormat="1" ht="49.5" customHeight="1">
      <c r="A105" s="95">
        <f t="shared" si="3"/>
        <v>98</v>
      </c>
      <c r="B105" s="151" t="s">
        <v>324</v>
      </c>
      <c r="C105" s="144" t="s">
        <v>333</v>
      </c>
      <c r="D105" s="144" t="s">
        <v>800</v>
      </c>
      <c r="E105" s="144" t="s">
        <v>480</v>
      </c>
      <c r="F105" s="152" t="str">
        <f t="shared" si="4"/>
        <v>BA-98</v>
      </c>
      <c r="G105" s="143" t="s">
        <v>802</v>
      </c>
      <c r="H105" s="155"/>
      <c r="I105" s="155"/>
      <c r="J105" s="154"/>
    </row>
    <row r="106" spans="1:10" s="47" customFormat="1" ht="179.25" customHeight="1">
      <c r="A106" s="95">
        <f t="shared" si="3"/>
        <v>99</v>
      </c>
      <c r="B106" s="151" t="s">
        <v>324</v>
      </c>
      <c r="C106" s="144" t="s">
        <v>333</v>
      </c>
      <c r="D106" s="144" t="s">
        <v>800</v>
      </c>
      <c r="E106" s="144" t="s">
        <v>480</v>
      </c>
      <c r="F106" s="152" t="str">
        <f t="shared" si="4"/>
        <v>BA-99</v>
      </c>
      <c r="G106" s="143" t="s">
        <v>803</v>
      </c>
      <c r="H106" s="155"/>
      <c r="I106" s="155"/>
      <c r="J106" s="154"/>
    </row>
    <row r="107" spans="1:10" s="47" customFormat="1" ht="85.5" customHeight="1">
      <c r="A107" s="95">
        <f t="shared" si="3"/>
        <v>100</v>
      </c>
      <c r="B107" s="151" t="s">
        <v>324</v>
      </c>
      <c r="C107" s="144" t="s">
        <v>333</v>
      </c>
      <c r="D107" s="144" t="s">
        <v>800</v>
      </c>
      <c r="E107" s="144" t="s">
        <v>480</v>
      </c>
      <c r="F107" s="152" t="str">
        <f t="shared" si="4"/>
        <v>BA-100</v>
      </c>
      <c r="G107" s="143" t="s">
        <v>627</v>
      </c>
      <c r="H107" s="155"/>
      <c r="I107" s="155"/>
      <c r="J107" s="154"/>
    </row>
    <row r="108" spans="1:10" s="47" customFormat="1" ht="72.75" customHeight="1">
      <c r="A108" s="95">
        <f t="shared" si="3"/>
        <v>101</v>
      </c>
      <c r="B108" s="151" t="s">
        <v>324</v>
      </c>
      <c r="C108" s="144" t="s">
        <v>333</v>
      </c>
      <c r="D108" s="144" t="s">
        <v>800</v>
      </c>
      <c r="E108" s="144" t="s">
        <v>480</v>
      </c>
      <c r="F108" s="152" t="str">
        <f t="shared" si="4"/>
        <v>BA-101</v>
      </c>
      <c r="G108" s="143" t="s">
        <v>804</v>
      </c>
      <c r="H108" s="155"/>
      <c r="I108" s="155"/>
      <c r="J108" s="154"/>
    </row>
    <row r="109" spans="1:10" s="47" customFormat="1" ht="84" customHeight="1">
      <c r="A109" s="95">
        <f t="shared" si="3"/>
        <v>102</v>
      </c>
      <c r="B109" s="151" t="s">
        <v>324</v>
      </c>
      <c r="C109" s="144" t="s">
        <v>333</v>
      </c>
      <c r="D109" s="144" t="s">
        <v>800</v>
      </c>
      <c r="E109" s="144" t="s">
        <v>72</v>
      </c>
      <c r="F109" s="152" t="str">
        <f t="shared" si="4"/>
        <v>BA-102</v>
      </c>
      <c r="G109" s="143" t="s">
        <v>805</v>
      </c>
      <c r="H109" s="155"/>
      <c r="I109" s="155"/>
      <c r="J109" s="154"/>
    </row>
    <row r="110" spans="1:10" s="47" customFormat="1" ht="50.25" customHeight="1">
      <c r="A110" s="95">
        <f t="shared" si="3"/>
        <v>103</v>
      </c>
      <c r="B110" s="151" t="s">
        <v>324</v>
      </c>
      <c r="C110" s="144" t="s">
        <v>333</v>
      </c>
      <c r="D110" s="144" t="s">
        <v>800</v>
      </c>
      <c r="E110" s="144" t="s">
        <v>72</v>
      </c>
      <c r="F110" s="152" t="str">
        <f t="shared" si="4"/>
        <v>BA-103</v>
      </c>
      <c r="G110" s="143" t="s">
        <v>806</v>
      </c>
      <c r="H110" s="155"/>
      <c r="I110" s="155"/>
      <c r="J110" s="154"/>
    </row>
    <row r="111" spans="1:10" s="47" customFormat="1" ht="63.75" customHeight="1">
      <c r="A111" s="95">
        <f t="shared" si="3"/>
        <v>104</v>
      </c>
      <c r="B111" s="151" t="s">
        <v>324</v>
      </c>
      <c r="C111" s="144" t="s">
        <v>333</v>
      </c>
      <c r="D111" s="144" t="s">
        <v>800</v>
      </c>
      <c r="E111" s="144" t="s">
        <v>72</v>
      </c>
      <c r="F111" s="152" t="str">
        <f t="shared" si="4"/>
        <v>BA-104</v>
      </c>
      <c r="G111" s="143" t="s">
        <v>628</v>
      </c>
      <c r="H111" s="155"/>
      <c r="I111" s="155"/>
      <c r="J111" s="154"/>
    </row>
    <row r="112" spans="1:10" s="47" customFormat="1" ht="162.75" customHeight="1">
      <c r="A112" s="95">
        <f t="shared" si="3"/>
        <v>105</v>
      </c>
      <c r="B112" s="151" t="s">
        <v>324</v>
      </c>
      <c r="C112" s="144" t="s">
        <v>333</v>
      </c>
      <c r="D112" s="144" t="s">
        <v>800</v>
      </c>
      <c r="E112" s="144" t="s">
        <v>72</v>
      </c>
      <c r="F112" s="152" t="str">
        <f t="shared" si="4"/>
        <v>BA-105</v>
      </c>
      <c r="G112" s="143" t="s">
        <v>807</v>
      </c>
      <c r="H112" s="155"/>
      <c r="I112" s="155"/>
      <c r="J112" s="154"/>
    </row>
    <row r="113" spans="1:10" s="47" customFormat="1" ht="78" customHeight="1">
      <c r="A113" s="95">
        <f t="shared" si="3"/>
        <v>106</v>
      </c>
      <c r="B113" s="151" t="s">
        <v>324</v>
      </c>
      <c r="C113" s="144" t="s">
        <v>333</v>
      </c>
      <c r="D113" s="144" t="s">
        <v>800</v>
      </c>
      <c r="E113" s="144" t="s">
        <v>72</v>
      </c>
      <c r="F113" s="152" t="str">
        <f t="shared" si="4"/>
        <v>BA-106</v>
      </c>
      <c r="G113" s="143" t="s">
        <v>808</v>
      </c>
      <c r="H113" s="155"/>
      <c r="I113" s="155"/>
      <c r="J113" s="154"/>
    </row>
    <row r="114" spans="1:10" s="47" customFormat="1" ht="45">
      <c r="A114" s="95">
        <f t="shared" si="3"/>
        <v>107</v>
      </c>
      <c r="B114" s="151" t="s">
        <v>324</v>
      </c>
      <c r="C114" s="144" t="s">
        <v>333</v>
      </c>
      <c r="D114" s="144" t="s">
        <v>800</v>
      </c>
      <c r="E114" s="144" t="s">
        <v>72</v>
      </c>
      <c r="F114" s="152" t="str">
        <f t="shared" si="4"/>
        <v>BA-107</v>
      </c>
      <c r="G114" s="143" t="s">
        <v>622</v>
      </c>
      <c r="H114" s="155"/>
      <c r="I114" s="155"/>
      <c r="J114" s="154"/>
    </row>
    <row r="115" spans="1:10" s="47" customFormat="1" ht="52.5" customHeight="1">
      <c r="A115" s="95">
        <f t="shared" si="3"/>
        <v>108</v>
      </c>
      <c r="B115" s="151" t="s">
        <v>324</v>
      </c>
      <c r="C115" s="144" t="s">
        <v>333</v>
      </c>
      <c r="D115" s="144" t="s">
        <v>800</v>
      </c>
      <c r="E115" s="144" t="s">
        <v>72</v>
      </c>
      <c r="F115" s="152" t="str">
        <f t="shared" si="4"/>
        <v>BA-108</v>
      </c>
      <c r="G115" s="143" t="s">
        <v>795</v>
      </c>
      <c r="H115" s="155"/>
      <c r="I115" s="155"/>
      <c r="J115" s="154"/>
    </row>
    <row r="116" spans="1:10" s="47" customFormat="1" ht="45">
      <c r="A116" s="95">
        <f t="shared" si="3"/>
        <v>109</v>
      </c>
      <c r="B116" s="151" t="s">
        <v>324</v>
      </c>
      <c r="C116" s="144" t="s">
        <v>333</v>
      </c>
      <c r="D116" s="144" t="s">
        <v>800</v>
      </c>
      <c r="E116" s="144" t="s">
        <v>72</v>
      </c>
      <c r="F116" s="152" t="str">
        <f t="shared" si="4"/>
        <v>BA-109</v>
      </c>
      <c r="G116" s="143" t="s">
        <v>809</v>
      </c>
      <c r="H116" s="155"/>
      <c r="I116" s="155"/>
      <c r="J116" s="154"/>
    </row>
    <row r="117" spans="1:10" s="47" customFormat="1" ht="165.75" customHeight="1">
      <c r="A117" s="95">
        <f t="shared" si="3"/>
        <v>110</v>
      </c>
      <c r="B117" s="151" t="s">
        <v>324</v>
      </c>
      <c r="C117" s="144" t="s">
        <v>333</v>
      </c>
      <c r="D117" s="144" t="s">
        <v>333</v>
      </c>
      <c r="E117" s="144" t="s">
        <v>480</v>
      </c>
      <c r="F117" s="152" t="str">
        <f t="shared" si="2"/>
        <v>BA-110</v>
      </c>
      <c r="G117" s="143" t="s">
        <v>810</v>
      </c>
      <c r="H117" s="155"/>
      <c r="I117" s="155"/>
      <c r="J117" s="154"/>
    </row>
    <row r="118" spans="1:10" s="47" customFormat="1" ht="43.5" customHeight="1">
      <c r="A118" s="95">
        <f t="shared" si="3"/>
        <v>111</v>
      </c>
      <c r="B118" s="151" t="s">
        <v>324</v>
      </c>
      <c r="C118" s="144" t="s">
        <v>333</v>
      </c>
      <c r="D118" s="144" t="s">
        <v>333</v>
      </c>
      <c r="E118" s="144" t="s">
        <v>480</v>
      </c>
      <c r="F118" s="152" t="str">
        <f t="shared" si="2"/>
        <v>BA-111</v>
      </c>
      <c r="G118" s="143" t="s">
        <v>449</v>
      </c>
      <c r="H118" s="155"/>
      <c r="I118" s="155"/>
      <c r="J118" s="154"/>
    </row>
    <row r="119" spans="1:10" s="47" customFormat="1" ht="54" customHeight="1">
      <c r="A119" s="95">
        <f t="shared" si="3"/>
        <v>112</v>
      </c>
      <c r="B119" s="151" t="s">
        <v>324</v>
      </c>
      <c r="C119" s="144" t="s">
        <v>333</v>
      </c>
      <c r="D119" s="144" t="s">
        <v>333</v>
      </c>
      <c r="E119" s="144" t="s">
        <v>480</v>
      </c>
      <c r="F119" s="152" t="str">
        <f t="shared" si="2"/>
        <v>BA-112</v>
      </c>
      <c r="G119" s="143" t="s">
        <v>450</v>
      </c>
      <c r="H119" s="155"/>
      <c r="I119" s="155"/>
      <c r="J119" s="154"/>
    </row>
    <row r="120" spans="1:10" s="47" customFormat="1" ht="75" customHeight="1">
      <c r="A120" s="95">
        <f t="shared" si="3"/>
        <v>113</v>
      </c>
      <c r="B120" s="151" t="s">
        <v>324</v>
      </c>
      <c r="C120" s="144" t="s">
        <v>333</v>
      </c>
      <c r="D120" s="144" t="s">
        <v>333</v>
      </c>
      <c r="E120" s="144" t="s">
        <v>480</v>
      </c>
      <c r="F120" s="152" t="str">
        <f t="shared" si="2"/>
        <v>BA-113</v>
      </c>
      <c r="G120" s="143" t="s">
        <v>110</v>
      </c>
      <c r="H120" s="155"/>
      <c r="I120" s="155"/>
      <c r="J120" s="154"/>
    </row>
    <row r="121" spans="1:10" s="47" customFormat="1" ht="29.25" customHeight="1">
      <c r="A121" s="95">
        <f t="shared" si="3"/>
        <v>114</v>
      </c>
      <c r="B121" s="151" t="s">
        <v>324</v>
      </c>
      <c r="C121" s="144" t="s">
        <v>333</v>
      </c>
      <c r="D121" s="144" t="s">
        <v>333</v>
      </c>
      <c r="E121" s="144" t="s">
        <v>480</v>
      </c>
      <c r="F121" s="152" t="str">
        <f t="shared" si="2"/>
        <v>BA-114</v>
      </c>
      <c r="G121" s="143" t="s">
        <v>252</v>
      </c>
      <c r="H121" s="155"/>
      <c r="I121" s="155"/>
      <c r="J121" s="154"/>
    </row>
    <row r="122" spans="1:10" s="47" customFormat="1" ht="30" customHeight="1">
      <c r="A122" s="95">
        <f t="shared" si="3"/>
        <v>115</v>
      </c>
      <c r="B122" s="151" t="s">
        <v>324</v>
      </c>
      <c r="C122" s="144" t="s">
        <v>333</v>
      </c>
      <c r="D122" s="144" t="s">
        <v>333</v>
      </c>
      <c r="E122" s="144" t="s">
        <v>480</v>
      </c>
      <c r="F122" s="152" t="str">
        <f t="shared" si="2"/>
        <v>BA-115</v>
      </c>
      <c r="G122" s="143" t="s">
        <v>811</v>
      </c>
      <c r="H122" s="155"/>
      <c r="I122" s="155"/>
      <c r="J122" s="154"/>
    </row>
    <row r="123" spans="1:10" s="47" customFormat="1" ht="49.5" customHeight="1">
      <c r="A123" s="95">
        <f t="shared" si="3"/>
        <v>116</v>
      </c>
      <c r="B123" s="151" t="s">
        <v>324</v>
      </c>
      <c r="C123" s="144" t="s">
        <v>333</v>
      </c>
      <c r="D123" s="144" t="s">
        <v>333</v>
      </c>
      <c r="E123" s="144" t="s">
        <v>480</v>
      </c>
      <c r="F123" s="152" t="str">
        <f t="shared" si="2"/>
        <v>BA-116</v>
      </c>
      <c r="G123" s="143" t="s">
        <v>356</v>
      </c>
      <c r="H123" s="155"/>
      <c r="I123" s="155"/>
      <c r="J123" s="154"/>
    </row>
    <row r="124" spans="1:10" s="47" customFormat="1" ht="39.75" customHeight="1">
      <c r="A124" s="95">
        <f t="shared" si="3"/>
        <v>117</v>
      </c>
      <c r="B124" s="151" t="s">
        <v>324</v>
      </c>
      <c r="C124" s="144" t="s">
        <v>333</v>
      </c>
      <c r="D124" s="144" t="s">
        <v>333</v>
      </c>
      <c r="E124" s="144" t="s">
        <v>480</v>
      </c>
      <c r="F124" s="152" t="str">
        <f t="shared" si="2"/>
        <v>BA-117</v>
      </c>
      <c r="G124" s="143" t="s">
        <v>629</v>
      </c>
      <c r="H124" s="155"/>
      <c r="I124" s="155"/>
      <c r="J124" s="154"/>
    </row>
    <row r="125" spans="1:10" s="47" customFormat="1" ht="39" customHeight="1">
      <c r="A125" s="95">
        <f t="shared" si="3"/>
        <v>118</v>
      </c>
      <c r="B125" s="151" t="s">
        <v>324</v>
      </c>
      <c r="C125" s="144" t="s">
        <v>333</v>
      </c>
      <c r="D125" s="144" t="s">
        <v>333</v>
      </c>
      <c r="E125" s="144" t="s">
        <v>480</v>
      </c>
      <c r="F125" s="152" t="str">
        <f t="shared" si="2"/>
        <v>BA-118</v>
      </c>
      <c r="G125" s="143" t="s">
        <v>630</v>
      </c>
      <c r="H125" s="155"/>
      <c r="I125" s="155"/>
      <c r="J125" s="154"/>
    </row>
    <row r="126" spans="1:10" s="47" customFormat="1" ht="51" customHeight="1">
      <c r="A126" s="95">
        <f t="shared" si="3"/>
        <v>119</v>
      </c>
      <c r="B126" s="151" t="s">
        <v>324</v>
      </c>
      <c r="C126" s="144" t="s">
        <v>333</v>
      </c>
      <c r="D126" s="144" t="s">
        <v>333</v>
      </c>
      <c r="E126" s="144" t="s">
        <v>480</v>
      </c>
      <c r="F126" s="152" t="str">
        <f t="shared" si="2"/>
        <v>BA-119</v>
      </c>
      <c r="G126" s="143" t="s">
        <v>121</v>
      </c>
      <c r="H126" s="155"/>
      <c r="I126" s="155"/>
      <c r="J126" s="154"/>
    </row>
    <row r="127" spans="1:10" s="47" customFormat="1" ht="63.75" customHeight="1">
      <c r="A127" s="95">
        <f t="shared" si="3"/>
        <v>120</v>
      </c>
      <c r="B127" s="151" t="s">
        <v>324</v>
      </c>
      <c r="C127" s="144" t="s">
        <v>333</v>
      </c>
      <c r="D127" s="144" t="s">
        <v>333</v>
      </c>
      <c r="E127" s="144" t="s">
        <v>72</v>
      </c>
      <c r="F127" s="152" t="str">
        <f t="shared" si="2"/>
        <v>BA-120</v>
      </c>
      <c r="G127" s="143" t="s">
        <v>79</v>
      </c>
      <c r="H127" s="155"/>
      <c r="I127" s="155"/>
      <c r="J127" s="154"/>
    </row>
    <row r="128" spans="1:10" s="47" customFormat="1" ht="38.25" customHeight="1">
      <c r="A128" s="95">
        <f t="shared" si="3"/>
        <v>121</v>
      </c>
      <c r="B128" s="151" t="s">
        <v>324</v>
      </c>
      <c r="C128" s="144" t="s">
        <v>333</v>
      </c>
      <c r="D128" s="144" t="s">
        <v>333</v>
      </c>
      <c r="E128" s="144" t="s">
        <v>72</v>
      </c>
      <c r="F128" s="152" t="str">
        <f>IF(B128&lt;&gt;"",CONCATENATE(B128,"-",A128),"")</f>
        <v>BA-121</v>
      </c>
      <c r="G128" s="143" t="s">
        <v>478</v>
      </c>
      <c r="H128" s="155"/>
      <c r="I128" s="155"/>
      <c r="J128" s="154"/>
    </row>
    <row r="129" spans="1:10" s="47" customFormat="1" ht="39.75" customHeight="1">
      <c r="A129" s="95">
        <f t="shared" si="3"/>
        <v>122</v>
      </c>
      <c r="B129" s="151" t="s">
        <v>324</v>
      </c>
      <c r="C129" s="144" t="s">
        <v>333</v>
      </c>
      <c r="D129" s="144" t="s">
        <v>333</v>
      </c>
      <c r="E129" s="144" t="s">
        <v>72</v>
      </c>
      <c r="F129" s="152" t="str">
        <f>IF(B129&lt;&gt;"",CONCATENATE(B129,"-",A129),"")</f>
        <v>BA-122</v>
      </c>
      <c r="G129" s="143" t="s">
        <v>477</v>
      </c>
      <c r="H129" s="155"/>
      <c r="I129" s="155"/>
      <c r="J129" s="154"/>
    </row>
    <row r="130" spans="1:10" s="47" customFormat="1" ht="63" customHeight="1">
      <c r="A130" s="95">
        <f t="shared" si="3"/>
        <v>123</v>
      </c>
      <c r="B130" s="151" t="s">
        <v>324</v>
      </c>
      <c r="C130" s="144" t="s">
        <v>333</v>
      </c>
      <c r="D130" s="144" t="s">
        <v>333</v>
      </c>
      <c r="E130" s="144" t="s">
        <v>72</v>
      </c>
      <c r="F130" s="152" t="str">
        <f>IF(B130&lt;&gt;"",CONCATENATE(B130,"-",A130),"")</f>
        <v>BA-123</v>
      </c>
      <c r="G130" s="143" t="s">
        <v>34</v>
      </c>
      <c r="H130" s="155"/>
      <c r="I130" s="155"/>
      <c r="J130" s="154"/>
    </row>
    <row r="131" spans="1:10" s="47" customFormat="1" ht="107.25" customHeight="1">
      <c r="A131" s="95">
        <f t="shared" si="3"/>
        <v>124</v>
      </c>
      <c r="B131" s="151" t="s">
        <v>324</v>
      </c>
      <c r="C131" s="144" t="s">
        <v>333</v>
      </c>
      <c r="D131" s="144" t="s">
        <v>333</v>
      </c>
      <c r="E131" s="144" t="s">
        <v>72</v>
      </c>
      <c r="F131" s="152" t="str">
        <f>IF(B131&lt;&gt;"",CONCATENATE(B131,"-",A131),"")</f>
        <v>BA-124</v>
      </c>
      <c r="G131" s="143" t="s">
        <v>527</v>
      </c>
      <c r="H131" s="155"/>
      <c r="I131" s="155"/>
      <c r="J131" s="154"/>
    </row>
    <row r="132" spans="1:10" s="47" customFormat="1" ht="96" customHeight="1">
      <c r="A132" s="95">
        <f t="shared" si="3"/>
        <v>125</v>
      </c>
      <c r="B132" s="151" t="s">
        <v>324</v>
      </c>
      <c r="C132" s="144" t="s">
        <v>333</v>
      </c>
      <c r="D132" s="144" t="s">
        <v>333</v>
      </c>
      <c r="E132" s="144" t="s">
        <v>72</v>
      </c>
      <c r="F132" s="152" t="str">
        <f aca="true" t="shared" si="5" ref="F132:F187">IF(B132&lt;&gt;"",CONCATENATE(B132,"-",A132),"")</f>
        <v>BA-125</v>
      </c>
      <c r="G132" s="143" t="s">
        <v>347</v>
      </c>
      <c r="H132" s="155"/>
      <c r="I132" s="155"/>
      <c r="J132" s="154"/>
    </row>
    <row r="133" spans="1:10" s="47" customFormat="1" ht="60.75" customHeight="1">
      <c r="A133" s="95">
        <f t="shared" si="3"/>
        <v>126</v>
      </c>
      <c r="B133" s="151" t="s">
        <v>324</v>
      </c>
      <c r="C133" s="144" t="s">
        <v>333</v>
      </c>
      <c r="D133" s="144" t="s">
        <v>333</v>
      </c>
      <c r="E133" s="144" t="s">
        <v>72</v>
      </c>
      <c r="F133" s="152" t="str">
        <f t="shared" si="5"/>
        <v>BA-126</v>
      </c>
      <c r="G133" s="143" t="s">
        <v>35</v>
      </c>
      <c r="H133" s="155"/>
      <c r="I133" s="155"/>
      <c r="J133" s="154"/>
    </row>
    <row r="134" spans="1:10" s="47" customFormat="1" ht="27.75" customHeight="1">
      <c r="A134" s="95">
        <f t="shared" si="3"/>
        <v>127</v>
      </c>
      <c r="B134" s="151" t="s">
        <v>324</v>
      </c>
      <c r="C134" s="144" t="s">
        <v>333</v>
      </c>
      <c r="D134" s="144" t="s">
        <v>333</v>
      </c>
      <c r="E134" s="144" t="s">
        <v>72</v>
      </c>
      <c r="F134" s="152" t="str">
        <f t="shared" si="5"/>
        <v>BA-127</v>
      </c>
      <c r="G134" s="143" t="s">
        <v>410</v>
      </c>
      <c r="H134" s="155"/>
      <c r="I134" s="155"/>
      <c r="J134" s="154"/>
    </row>
    <row r="135" spans="1:10" s="47" customFormat="1" ht="27" customHeight="1">
      <c r="A135" s="95">
        <f t="shared" si="3"/>
        <v>128</v>
      </c>
      <c r="B135" s="151" t="s">
        <v>324</v>
      </c>
      <c r="C135" s="144" t="s">
        <v>333</v>
      </c>
      <c r="D135" s="144" t="s">
        <v>333</v>
      </c>
      <c r="E135" s="144" t="s">
        <v>72</v>
      </c>
      <c r="F135" s="152" t="str">
        <f t="shared" si="5"/>
        <v>BA-128</v>
      </c>
      <c r="G135" s="143" t="s">
        <v>411</v>
      </c>
      <c r="H135" s="155"/>
      <c r="I135" s="155"/>
      <c r="J135" s="154"/>
    </row>
    <row r="136" spans="1:10" s="47" customFormat="1" ht="195.75" customHeight="1">
      <c r="A136" s="95">
        <f t="shared" si="3"/>
        <v>129</v>
      </c>
      <c r="B136" s="151" t="s">
        <v>324</v>
      </c>
      <c r="C136" s="144" t="s">
        <v>333</v>
      </c>
      <c r="D136" s="144" t="s">
        <v>333</v>
      </c>
      <c r="E136" s="144" t="s">
        <v>72</v>
      </c>
      <c r="F136" s="152" t="str">
        <f t="shared" si="5"/>
        <v>BA-129</v>
      </c>
      <c r="G136" s="143" t="s">
        <v>44</v>
      </c>
      <c r="H136" s="155"/>
      <c r="I136" s="155"/>
      <c r="J136" s="154"/>
    </row>
    <row r="137" spans="1:10" s="47" customFormat="1" ht="55.5" customHeight="1">
      <c r="A137" s="95">
        <f t="shared" si="3"/>
        <v>130</v>
      </c>
      <c r="B137" s="151" t="s">
        <v>324</v>
      </c>
      <c r="C137" s="144" t="s">
        <v>333</v>
      </c>
      <c r="D137" s="144" t="s">
        <v>333</v>
      </c>
      <c r="E137" s="144" t="s">
        <v>72</v>
      </c>
      <c r="F137" s="152" t="str">
        <f t="shared" si="5"/>
        <v>BA-130</v>
      </c>
      <c r="G137" s="143" t="s">
        <v>448</v>
      </c>
      <c r="H137" s="155"/>
      <c r="I137" s="155"/>
      <c r="J137" s="154"/>
    </row>
    <row r="138" spans="1:10" s="47" customFormat="1" ht="74.25" customHeight="1">
      <c r="A138" s="95">
        <f aca="true" t="shared" si="6" ref="A138:A201">+A137+1</f>
        <v>131</v>
      </c>
      <c r="B138" s="151" t="s">
        <v>324</v>
      </c>
      <c r="C138" s="144" t="s">
        <v>333</v>
      </c>
      <c r="D138" s="144" t="s">
        <v>333</v>
      </c>
      <c r="E138" s="144" t="s">
        <v>72</v>
      </c>
      <c r="F138" s="152" t="str">
        <f t="shared" si="5"/>
        <v>BA-131</v>
      </c>
      <c r="G138" s="143" t="s">
        <v>631</v>
      </c>
      <c r="H138" s="155"/>
      <c r="I138" s="155"/>
      <c r="J138" s="154"/>
    </row>
    <row r="139" spans="1:10" s="47" customFormat="1" ht="135">
      <c r="A139" s="95">
        <f t="shared" si="6"/>
        <v>132</v>
      </c>
      <c r="B139" s="151" t="s">
        <v>324</v>
      </c>
      <c r="C139" s="144" t="s">
        <v>333</v>
      </c>
      <c r="D139" s="144" t="s">
        <v>333</v>
      </c>
      <c r="E139" s="144" t="s">
        <v>72</v>
      </c>
      <c r="F139" s="152" t="str">
        <f t="shared" si="5"/>
        <v>BA-132</v>
      </c>
      <c r="G139" s="143" t="s">
        <v>45</v>
      </c>
      <c r="H139" s="155"/>
      <c r="I139" s="155"/>
      <c r="J139" s="154"/>
    </row>
    <row r="140" spans="1:10" s="47" customFormat="1" ht="120" customHeight="1">
      <c r="A140" s="95">
        <f t="shared" si="6"/>
        <v>133</v>
      </c>
      <c r="B140" s="151" t="s">
        <v>324</v>
      </c>
      <c r="C140" s="144" t="s">
        <v>333</v>
      </c>
      <c r="D140" s="144" t="s">
        <v>333</v>
      </c>
      <c r="E140" s="144" t="s">
        <v>72</v>
      </c>
      <c r="F140" s="152" t="str">
        <f t="shared" si="5"/>
        <v>BA-133</v>
      </c>
      <c r="G140" s="143" t="s">
        <v>395</v>
      </c>
      <c r="H140" s="155"/>
      <c r="I140" s="155"/>
      <c r="J140" s="154"/>
    </row>
    <row r="141" spans="1:10" s="47" customFormat="1" ht="39.75" customHeight="1">
      <c r="A141" s="95">
        <f t="shared" si="6"/>
        <v>134</v>
      </c>
      <c r="B141" s="151" t="s">
        <v>324</v>
      </c>
      <c r="C141" s="144" t="s">
        <v>333</v>
      </c>
      <c r="D141" s="144" t="s">
        <v>333</v>
      </c>
      <c r="E141" s="144" t="s">
        <v>72</v>
      </c>
      <c r="F141" s="152" t="str">
        <f t="shared" si="5"/>
        <v>BA-134</v>
      </c>
      <c r="G141" s="143" t="s">
        <v>408</v>
      </c>
      <c r="H141" s="155"/>
      <c r="I141" s="155"/>
      <c r="J141" s="154"/>
    </row>
    <row r="142" spans="1:10" s="47" customFormat="1" ht="75.75" customHeight="1">
      <c r="A142" s="95">
        <f t="shared" si="6"/>
        <v>135</v>
      </c>
      <c r="B142" s="151" t="s">
        <v>324</v>
      </c>
      <c r="C142" s="144" t="s">
        <v>333</v>
      </c>
      <c r="D142" s="144" t="s">
        <v>333</v>
      </c>
      <c r="E142" s="144" t="s">
        <v>72</v>
      </c>
      <c r="F142" s="152" t="str">
        <f t="shared" si="5"/>
        <v>BA-135</v>
      </c>
      <c r="G142" s="143" t="s">
        <v>407</v>
      </c>
      <c r="H142" s="155"/>
      <c r="I142" s="155"/>
      <c r="J142" s="154"/>
    </row>
    <row r="143" spans="1:10" s="47" customFormat="1" ht="48.75" customHeight="1">
      <c r="A143" s="95">
        <f t="shared" si="6"/>
        <v>136</v>
      </c>
      <c r="B143" s="151" t="s">
        <v>324</v>
      </c>
      <c r="C143" s="144" t="s">
        <v>333</v>
      </c>
      <c r="D143" s="144" t="s">
        <v>333</v>
      </c>
      <c r="E143" s="144" t="s">
        <v>72</v>
      </c>
      <c r="F143" s="152" t="str">
        <f t="shared" si="5"/>
        <v>BA-136</v>
      </c>
      <c r="G143" s="143" t="s">
        <v>632</v>
      </c>
      <c r="H143" s="155"/>
      <c r="I143" s="155"/>
      <c r="J143" s="154"/>
    </row>
    <row r="144" spans="1:10" s="47" customFormat="1" ht="22.5">
      <c r="A144" s="95">
        <f t="shared" si="6"/>
        <v>137</v>
      </c>
      <c r="B144" s="151" t="s">
        <v>324</v>
      </c>
      <c r="C144" s="144" t="s">
        <v>333</v>
      </c>
      <c r="D144" s="144" t="s">
        <v>333</v>
      </c>
      <c r="E144" s="144" t="s">
        <v>72</v>
      </c>
      <c r="F144" s="152" t="str">
        <f t="shared" si="5"/>
        <v>BA-137</v>
      </c>
      <c r="G144" s="143" t="s">
        <v>633</v>
      </c>
      <c r="H144" s="155"/>
      <c r="I144" s="155"/>
      <c r="J144" s="154"/>
    </row>
    <row r="145" spans="1:10" s="47" customFormat="1" ht="31.5" customHeight="1">
      <c r="A145" s="95">
        <f t="shared" si="6"/>
        <v>138</v>
      </c>
      <c r="B145" s="151" t="s">
        <v>324</v>
      </c>
      <c r="C145" s="144" t="s">
        <v>333</v>
      </c>
      <c r="D145" s="144" t="s">
        <v>333</v>
      </c>
      <c r="E145" s="144" t="s">
        <v>72</v>
      </c>
      <c r="F145" s="152" t="str">
        <f t="shared" si="5"/>
        <v>BA-138</v>
      </c>
      <c r="G145" s="143" t="s">
        <v>634</v>
      </c>
      <c r="H145" s="155"/>
      <c r="I145" s="155"/>
      <c r="J145" s="154"/>
    </row>
    <row r="146" spans="1:10" s="47" customFormat="1" ht="40.5" customHeight="1">
      <c r="A146" s="95">
        <f t="shared" si="6"/>
        <v>139</v>
      </c>
      <c r="B146" s="151" t="s">
        <v>324</v>
      </c>
      <c r="C146" s="144" t="s">
        <v>333</v>
      </c>
      <c r="D146" s="144" t="s">
        <v>333</v>
      </c>
      <c r="E146" s="144" t="s">
        <v>72</v>
      </c>
      <c r="F146" s="152" t="str">
        <f t="shared" si="5"/>
        <v>BA-139</v>
      </c>
      <c r="G146" s="143" t="s">
        <v>635</v>
      </c>
      <c r="H146" s="155"/>
      <c r="I146" s="155"/>
      <c r="J146" s="154"/>
    </row>
    <row r="147" spans="1:10" s="47" customFormat="1" ht="38.25" customHeight="1">
      <c r="A147" s="95">
        <f t="shared" si="6"/>
        <v>140</v>
      </c>
      <c r="B147" s="151" t="s">
        <v>324</v>
      </c>
      <c r="C147" s="144" t="s">
        <v>333</v>
      </c>
      <c r="D147" s="144" t="s">
        <v>333</v>
      </c>
      <c r="E147" s="144" t="s">
        <v>72</v>
      </c>
      <c r="F147" s="152" t="str">
        <f t="shared" si="5"/>
        <v>BA-140</v>
      </c>
      <c r="G147" s="143" t="s">
        <v>409</v>
      </c>
      <c r="H147" s="155"/>
      <c r="I147" s="155"/>
      <c r="J147" s="154"/>
    </row>
    <row r="148" spans="1:10" s="47" customFormat="1" ht="39" customHeight="1">
      <c r="A148" s="95">
        <f t="shared" si="6"/>
        <v>141</v>
      </c>
      <c r="B148" s="151" t="s">
        <v>324</v>
      </c>
      <c r="C148" s="144" t="s">
        <v>333</v>
      </c>
      <c r="D148" s="144" t="s">
        <v>333</v>
      </c>
      <c r="E148" s="144" t="s">
        <v>72</v>
      </c>
      <c r="F148" s="152" t="str">
        <f t="shared" si="5"/>
        <v>BA-141</v>
      </c>
      <c r="G148" s="143" t="s">
        <v>279</v>
      </c>
      <c r="H148" s="155"/>
      <c r="I148" s="155"/>
      <c r="J148" s="154"/>
    </row>
    <row r="149" spans="1:10" s="47" customFormat="1" ht="132.75" customHeight="1">
      <c r="A149" s="95">
        <f t="shared" si="6"/>
        <v>142</v>
      </c>
      <c r="B149" s="151" t="s">
        <v>324</v>
      </c>
      <c r="C149" s="144" t="s">
        <v>333</v>
      </c>
      <c r="D149" s="144" t="s">
        <v>333</v>
      </c>
      <c r="E149" s="144" t="s">
        <v>72</v>
      </c>
      <c r="F149" s="152" t="str">
        <f t="shared" si="5"/>
        <v>BA-142</v>
      </c>
      <c r="G149" s="143" t="s">
        <v>636</v>
      </c>
      <c r="H149" s="155"/>
      <c r="I149" s="155"/>
      <c r="J149" s="154"/>
    </row>
    <row r="150" spans="1:10" s="47" customFormat="1" ht="120" customHeight="1">
      <c r="A150" s="95">
        <f t="shared" si="6"/>
        <v>143</v>
      </c>
      <c r="B150" s="151" t="s">
        <v>324</v>
      </c>
      <c r="C150" s="144" t="s">
        <v>333</v>
      </c>
      <c r="D150" s="144" t="s">
        <v>333</v>
      </c>
      <c r="E150" s="144" t="s">
        <v>72</v>
      </c>
      <c r="F150" s="152" t="str">
        <f t="shared" si="5"/>
        <v>BA-143</v>
      </c>
      <c r="G150" s="143" t="s">
        <v>637</v>
      </c>
      <c r="H150" s="155"/>
      <c r="I150" s="155"/>
      <c r="J150" s="154"/>
    </row>
    <row r="151" spans="1:10" s="47" customFormat="1" ht="63" customHeight="1">
      <c r="A151" s="95">
        <f t="shared" si="6"/>
        <v>144</v>
      </c>
      <c r="B151" s="151" t="s">
        <v>324</v>
      </c>
      <c r="C151" s="144" t="s">
        <v>333</v>
      </c>
      <c r="D151" s="144" t="s">
        <v>333</v>
      </c>
      <c r="E151" s="144" t="s">
        <v>72</v>
      </c>
      <c r="F151" s="152" t="str">
        <f t="shared" si="5"/>
        <v>BA-144</v>
      </c>
      <c r="G151" s="143" t="s">
        <v>638</v>
      </c>
      <c r="H151" s="155"/>
      <c r="I151" s="155"/>
      <c r="J151" s="154"/>
    </row>
    <row r="152" spans="1:10" s="47" customFormat="1" ht="87" customHeight="1">
      <c r="A152" s="95">
        <f t="shared" si="6"/>
        <v>145</v>
      </c>
      <c r="B152" s="151" t="s">
        <v>324</v>
      </c>
      <c r="C152" s="144" t="s">
        <v>333</v>
      </c>
      <c r="D152" s="144" t="s">
        <v>333</v>
      </c>
      <c r="E152" s="144" t="s">
        <v>72</v>
      </c>
      <c r="F152" s="152" t="str">
        <f t="shared" si="5"/>
        <v>BA-145</v>
      </c>
      <c r="G152" s="143" t="s">
        <v>442</v>
      </c>
      <c r="H152" s="155"/>
      <c r="I152" s="155"/>
      <c r="J152" s="154"/>
    </row>
    <row r="153" spans="1:10" s="47" customFormat="1" ht="108.75" customHeight="1">
      <c r="A153" s="95">
        <f t="shared" si="6"/>
        <v>146</v>
      </c>
      <c r="B153" s="151" t="s">
        <v>324</v>
      </c>
      <c r="C153" s="144" t="s">
        <v>333</v>
      </c>
      <c r="D153" s="144" t="s">
        <v>333</v>
      </c>
      <c r="E153" s="144" t="s">
        <v>72</v>
      </c>
      <c r="F153" s="152" t="str">
        <f t="shared" si="5"/>
        <v>BA-146</v>
      </c>
      <c r="G153" s="143" t="s">
        <v>639</v>
      </c>
      <c r="H153" s="155"/>
      <c r="I153" s="155"/>
      <c r="J153" s="154"/>
    </row>
    <row r="154" spans="1:10" s="47" customFormat="1" ht="39.75" customHeight="1">
      <c r="A154" s="95">
        <f t="shared" si="6"/>
        <v>147</v>
      </c>
      <c r="B154" s="151" t="s">
        <v>324</v>
      </c>
      <c r="C154" s="144" t="s">
        <v>333</v>
      </c>
      <c r="D154" s="144" t="s">
        <v>333</v>
      </c>
      <c r="E154" s="144" t="s">
        <v>73</v>
      </c>
      <c r="F154" s="152" t="str">
        <f t="shared" si="5"/>
        <v>BA-147</v>
      </c>
      <c r="G154" s="143" t="s">
        <v>497</v>
      </c>
      <c r="H154" s="155"/>
      <c r="I154" s="155"/>
      <c r="J154" s="154"/>
    </row>
    <row r="155" spans="1:10" s="47" customFormat="1" ht="119.25" customHeight="1">
      <c r="A155" s="95">
        <f t="shared" si="6"/>
        <v>148</v>
      </c>
      <c r="B155" s="151" t="s">
        <v>324</v>
      </c>
      <c r="C155" s="144" t="s">
        <v>333</v>
      </c>
      <c r="D155" s="144" t="s">
        <v>333</v>
      </c>
      <c r="E155" s="144" t="s">
        <v>73</v>
      </c>
      <c r="F155" s="152" t="str">
        <f t="shared" si="5"/>
        <v>BA-148</v>
      </c>
      <c r="G155" s="143" t="s">
        <v>812</v>
      </c>
      <c r="H155" s="155"/>
      <c r="I155" s="155"/>
      <c r="J155" s="154"/>
    </row>
    <row r="156" spans="1:10" s="47" customFormat="1" ht="48.75" customHeight="1">
      <c r="A156" s="95">
        <f t="shared" si="6"/>
        <v>149</v>
      </c>
      <c r="B156" s="151" t="s">
        <v>324</v>
      </c>
      <c r="C156" s="144" t="s">
        <v>333</v>
      </c>
      <c r="D156" s="144" t="s">
        <v>333</v>
      </c>
      <c r="E156" s="144" t="s">
        <v>73</v>
      </c>
      <c r="F156" s="152" t="str">
        <f t="shared" si="5"/>
        <v>BA-149</v>
      </c>
      <c r="G156" s="143" t="s">
        <v>33</v>
      </c>
      <c r="H156" s="155"/>
      <c r="I156" s="155"/>
      <c r="J156" s="154"/>
    </row>
    <row r="157" spans="1:10" s="47" customFormat="1" ht="42.75" customHeight="1">
      <c r="A157" s="95">
        <f t="shared" si="6"/>
        <v>150</v>
      </c>
      <c r="B157" s="151" t="s">
        <v>324</v>
      </c>
      <c r="C157" s="144" t="s">
        <v>333</v>
      </c>
      <c r="D157" s="144" t="s">
        <v>333</v>
      </c>
      <c r="E157" s="144" t="s">
        <v>184</v>
      </c>
      <c r="F157" s="152" t="str">
        <f t="shared" si="5"/>
        <v>BA-150</v>
      </c>
      <c r="G157" s="143" t="s">
        <v>640</v>
      </c>
      <c r="H157" s="155"/>
      <c r="I157" s="155"/>
      <c r="J157" s="154"/>
    </row>
    <row r="158" spans="1:10" s="47" customFormat="1" ht="32.25" customHeight="1">
      <c r="A158" s="95">
        <f t="shared" si="6"/>
        <v>151</v>
      </c>
      <c r="B158" s="151" t="s">
        <v>324</v>
      </c>
      <c r="C158" s="144" t="s">
        <v>333</v>
      </c>
      <c r="D158" s="144" t="s">
        <v>333</v>
      </c>
      <c r="E158" s="144" t="s">
        <v>184</v>
      </c>
      <c r="F158" s="152" t="str">
        <f t="shared" si="5"/>
        <v>BA-151</v>
      </c>
      <c r="G158" s="143" t="s">
        <v>280</v>
      </c>
      <c r="H158" s="155"/>
      <c r="I158" s="155"/>
      <c r="J158" s="154"/>
    </row>
    <row r="159" spans="1:10" s="47" customFormat="1" ht="39" customHeight="1">
      <c r="A159" s="95">
        <f t="shared" si="6"/>
        <v>152</v>
      </c>
      <c r="B159" s="151" t="s">
        <v>324</v>
      </c>
      <c r="C159" s="159" t="s">
        <v>333</v>
      </c>
      <c r="D159" s="159" t="s">
        <v>333</v>
      </c>
      <c r="E159" s="144" t="s">
        <v>184</v>
      </c>
      <c r="F159" s="152" t="str">
        <f t="shared" si="5"/>
        <v>BA-152</v>
      </c>
      <c r="G159" s="143" t="s">
        <v>641</v>
      </c>
      <c r="H159" s="155"/>
      <c r="I159" s="155"/>
      <c r="J159" s="154"/>
    </row>
    <row r="160" spans="1:10" s="47" customFormat="1" ht="40.5" customHeight="1">
      <c r="A160" s="95">
        <f t="shared" si="6"/>
        <v>153</v>
      </c>
      <c r="B160" s="151" t="s">
        <v>324</v>
      </c>
      <c r="C160" s="144" t="s">
        <v>333</v>
      </c>
      <c r="D160" s="144" t="s">
        <v>160</v>
      </c>
      <c r="E160" s="144" t="s">
        <v>480</v>
      </c>
      <c r="F160" s="152" t="str">
        <f t="shared" si="5"/>
        <v>BA-153</v>
      </c>
      <c r="G160" s="143" t="s">
        <v>122</v>
      </c>
      <c r="H160" s="155"/>
      <c r="I160" s="155"/>
      <c r="J160" s="154"/>
    </row>
    <row r="161" spans="1:10" s="47" customFormat="1" ht="51" customHeight="1">
      <c r="A161" s="95">
        <f t="shared" si="6"/>
        <v>154</v>
      </c>
      <c r="B161" s="151" t="s">
        <v>324</v>
      </c>
      <c r="C161" s="144" t="s">
        <v>333</v>
      </c>
      <c r="D161" s="144" t="s">
        <v>160</v>
      </c>
      <c r="E161" s="144" t="s">
        <v>480</v>
      </c>
      <c r="F161" s="152" t="str">
        <f t="shared" si="5"/>
        <v>BA-154</v>
      </c>
      <c r="G161" s="143" t="s">
        <v>3</v>
      </c>
      <c r="H161" s="155"/>
      <c r="I161" s="155"/>
      <c r="J161" s="154"/>
    </row>
    <row r="162" spans="1:10" s="47" customFormat="1" ht="39" customHeight="1">
      <c r="A162" s="95">
        <f t="shared" si="6"/>
        <v>155</v>
      </c>
      <c r="B162" s="151" t="s">
        <v>324</v>
      </c>
      <c r="C162" s="144" t="s">
        <v>333</v>
      </c>
      <c r="D162" s="144" t="s">
        <v>160</v>
      </c>
      <c r="E162" s="144" t="s">
        <v>480</v>
      </c>
      <c r="F162" s="152" t="str">
        <f t="shared" si="5"/>
        <v>BA-155</v>
      </c>
      <c r="G162" s="143" t="s">
        <v>123</v>
      </c>
      <c r="H162" s="155"/>
      <c r="I162" s="155"/>
      <c r="J162" s="154"/>
    </row>
    <row r="163" spans="1:10" s="47" customFormat="1" ht="43.5" customHeight="1">
      <c r="A163" s="95">
        <f t="shared" si="6"/>
        <v>156</v>
      </c>
      <c r="B163" s="151" t="s">
        <v>324</v>
      </c>
      <c r="C163" s="144" t="s">
        <v>333</v>
      </c>
      <c r="D163" s="144" t="s">
        <v>160</v>
      </c>
      <c r="E163" s="144" t="s">
        <v>72</v>
      </c>
      <c r="F163" s="152" t="str">
        <f t="shared" si="5"/>
        <v>BA-156</v>
      </c>
      <c r="G163" s="143" t="s">
        <v>642</v>
      </c>
      <c r="H163" s="155"/>
      <c r="I163" s="155"/>
      <c r="J163" s="154"/>
    </row>
    <row r="164" spans="1:10" s="47" customFormat="1" ht="52.5" customHeight="1">
      <c r="A164" s="95">
        <f t="shared" si="6"/>
        <v>157</v>
      </c>
      <c r="B164" s="151" t="s">
        <v>324</v>
      </c>
      <c r="C164" s="144" t="s">
        <v>333</v>
      </c>
      <c r="D164" s="144" t="s">
        <v>160</v>
      </c>
      <c r="E164" s="144" t="s">
        <v>72</v>
      </c>
      <c r="F164" s="152" t="str">
        <f t="shared" si="5"/>
        <v>BA-157</v>
      </c>
      <c r="G164" s="143" t="s">
        <v>59</v>
      </c>
      <c r="H164" s="155"/>
      <c r="I164" s="155"/>
      <c r="J164" s="154"/>
    </row>
    <row r="165" spans="1:10" s="47" customFormat="1" ht="36.75" customHeight="1">
      <c r="A165" s="95">
        <f t="shared" si="6"/>
        <v>158</v>
      </c>
      <c r="B165" s="151" t="s">
        <v>324</v>
      </c>
      <c r="C165" s="144" t="s">
        <v>333</v>
      </c>
      <c r="D165" s="144" t="s">
        <v>160</v>
      </c>
      <c r="E165" s="144" t="s">
        <v>72</v>
      </c>
      <c r="F165" s="152" t="str">
        <f t="shared" si="5"/>
        <v>BA-158</v>
      </c>
      <c r="G165" s="143" t="s">
        <v>400</v>
      </c>
      <c r="H165" s="155"/>
      <c r="I165" s="155"/>
      <c r="J165" s="154"/>
    </row>
    <row r="166" spans="1:10" s="47" customFormat="1" ht="32.25" customHeight="1">
      <c r="A166" s="95">
        <f t="shared" si="6"/>
        <v>159</v>
      </c>
      <c r="B166" s="151" t="s">
        <v>324</v>
      </c>
      <c r="C166" s="144" t="s">
        <v>333</v>
      </c>
      <c r="D166" s="144" t="s">
        <v>160</v>
      </c>
      <c r="E166" s="144" t="s">
        <v>72</v>
      </c>
      <c r="F166" s="152" t="str">
        <f t="shared" si="5"/>
        <v>BA-159</v>
      </c>
      <c r="G166" s="143" t="s">
        <v>60</v>
      </c>
      <c r="H166" s="155"/>
      <c r="I166" s="155"/>
      <c r="J166" s="154"/>
    </row>
    <row r="167" spans="1:10" s="47" customFormat="1" ht="33.75" customHeight="1">
      <c r="A167" s="95">
        <f t="shared" si="6"/>
        <v>160</v>
      </c>
      <c r="B167" s="151" t="s">
        <v>324</v>
      </c>
      <c r="C167" s="144" t="s">
        <v>333</v>
      </c>
      <c r="D167" s="144" t="s">
        <v>160</v>
      </c>
      <c r="E167" s="144" t="s">
        <v>72</v>
      </c>
      <c r="F167" s="152" t="str">
        <f t="shared" si="5"/>
        <v>BA-160</v>
      </c>
      <c r="G167" s="143" t="s">
        <v>61</v>
      </c>
      <c r="H167" s="155"/>
      <c r="I167" s="155"/>
      <c r="J167" s="154"/>
    </row>
    <row r="168" spans="1:10" s="47" customFormat="1" ht="40.5" customHeight="1">
      <c r="A168" s="95">
        <f t="shared" si="6"/>
        <v>161</v>
      </c>
      <c r="B168" s="151" t="s">
        <v>324</v>
      </c>
      <c r="C168" s="144" t="s">
        <v>333</v>
      </c>
      <c r="D168" s="144" t="s">
        <v>160</v>
      </c>
      <c r="E168" s="144" t="s">
        <v>72</v>
      </c>
      <c r="F168" s="152" t="str">
        <f t="shared" si="5"/>
        <v>BA-161</v>
      </c>
      <c r="G168" s="143" t="s">
        <v>134</v>
      </c>
      <c r="H168" s="155"/>
      <c r="I168" s="155"/>
      <c r="J168" s="154"/>
    </row>
    <row r="169" spans="1:10" s="47" customFormat="1" ht="40.5" customHeight="1">
      <c r="A169" s="95">
        <f t="shared" si="6"/>
        <v>162</v>
      </c>
      <c r="B169" s="151" t="s">
        <v>324</v>
      </c>
      <c r="C169" s="144" t="s">
        <v>333</v>
      </c>
      <c r="D169" s="144" t="s">
        <v>160</v>
      </c>
      <c r="E169" s="144" t="s">
        <v>72</v>
      </c>
      <c r="F169" s="152" t="str">
        <f t="shared" si="5"/>
        <v>BA-162</v>
      </c>
      <c r="G169" s="143" t="s">
        <v>25</v>
      </c>
      <c r="H169" s="155"/>
      <c r="I169" s="155"/>
      <c r="J169" s="154"/>
    </row>
    <row r="170" spans="1:10" s="47" customFormat="1" ht="31.5" customHeight="1">
      <c r="A170" s="95">
        <f t="shared" si="6"/>
        <v>163</v>
      </c>
      <c r="B170" s="151" t="s">
        <v>324</v>
      </c>
      <c r="C170" s="144" t="s">
        <v>333</v>
      </c>
      <c r="D170" s="144" t="s">
        <v>160</v>
      </c>
      <c r="E170" s="144" t="s">
        <v>72</v>
      </c>
      <c r="F170" s="152" t="str">
        <f t="shared" si="5"/>
        <v>BA-163</v>
      </c>
      <c r="G170" s="143" t="s">
        <v>154</v>
      </c>
      <c r="H170" s="155"/>
      <c r="I170" s="155"/>
      <c r="J170" s="154"/>
    </row>
    <row r="171" spans="1:10" s="47" customFormat="1" ht="33" customHeight="1">
      <c r="A171" s="95">
        <f t="shared" si="6"/>
        <v>164</v>
      </c>
      <c r="B171" s="151" t="s">
        <v>324</v>
      </c>
      <c r="C171" s="144" t="s">
        <v>333</v>
      </c>
      <c r="D171" s="144" t="s">
        <v>454</v>
      </c>
      <c r="E171" s="144" t="s">
        <v>72</v>
      </c>
      <c r="F171" s="152" t="str">
        <f t="shared" si="5"/>
        <v>BA-164</v>
      </c>
      <c r="G171" s="143" t="s">
        <v>451</v>
      </c>
      <c r="H171" s="155"/>
      <c r="I171" s="155"/>
      <c r="J171" s="154"/>
    </row>
    <row r="172" spans="1:10" s="47" customFormat="1" ht="27.75" customHeight="1">
      <c r="A172" s="95">
        <f t="shared" si="6"/>
        <v>165</v>
      </c>
      <c r="B172" s="151" t="s">
        <v>324</v>
      </c>
      <c r="C172" s="144" t="s">
        <v>333</v>
      </c>
      <c r="D172" s="144" t="s">
        <v>454</v>
      </c>
      <c r="E172" s="144" t="s">
        <v>72</v>
      </c>
      <c r="F172" s="152" t="str">
        <f t="shared" si="5"/>
        <v>BA-165</v>
      </c>
      <c r="G172" s="143" t="s">
        <v>4</v>
      </c>
      <c r="H172" s="155"/>
      <c r="I172" s="155"/>
      <c r="J172" s="154"/>
    </row>
    <row r="173" spans="1:10" s="47" customFormat="1" ht="28.5" customHeight="1">
      <c r="A173" s="95">
        <f t="shared" si="6"/>
        <v>166</v>
      </c>
      <c r="B173" s="151" t="s">
        <v>324</v>
      </c>
      <c r="C173" s="144" t="s">
        <v>333</v>
      </c>
      <c r="D173" s="144" t="s">
        <v>454</v>
      </c>
      <c r="E173" s="144" t="s">
        <v>72</v>
      </c>
      <c r="F173" s="152" t="str">
        <f t="shared" si="5"/>
        <v>BA-166</v>
      </c>
      <c r="G173" s="143" t="s">
        <v>5</v>
      </c>
      <c r="H173" s="155"/>
      <c r="I173" s="155"/>
      <c r="J173" s="154"/>
    </row>
    <row r="174" spans="1:10" s="47" customFormat="1" ht="27" customHeight="1">
      <c r="A174" s="95">
        <f t="shared" si="6"/>
        <v>167</v>
      </c>
      <c r="B174" s="151" t="s">
        <v>324</v>
      </c>
      <c r="C174" s="144" t="s">
        <v>333</v>
      </c>
      <c r="D174" s="144" t="s">
        <v>454</v>
      </c>
      <c r="E174" s="144" t="s">
        <v>72</v>
      </c>
      <c r="F174" s="152" t="str">
        <f t="shared" si="5"/>
        <v>BA-167</v>
      </c>
      <c r="G174" s="143" t="s">
        <v>460</v>
      </c>
      <c r="H174" s="155"/>
      <c r="I174" s="155"/>
      <c r="J174" s="154"/>
    </row>
    <row r="175" spans="1:10" s="47" customFormat="1" ht="29.25" customHeight="1">
      <c r="A175" s="95">
        <f t="shared" si="6"/>
        <v>168</v>
      </c>
      <c r="B175" s="151" t="s">
        <v>324</v>
      </c>
      <c r="C175" s="144" t="s">
        <v>333</v>
      </c>
      <c r="D175" s="144" t="s">
        <v>454</v>
      </c>
      <c r="E175" s="144" t="s">
        <v>72</v>
      </c>
      <c r="F175" s="152" t="str">
        <f t="shared" si="5"/>
        <v>BA-168</v>
      </c>
      <c r="G175" s="143" t="s">
        <v>461</v>
      </c>
      <c r="H175" s="155"/>
      <c r="I175" s="155"/>
      <c r="J175" s="154"/>
    </row>
    <row r="176" spans="1:10" s="47" customFormat="1" ht="27.75" customHeight="1">
      <c r="A176" s="95">
        <f t="shared" si="6"/>
        <v>169</v>
      </c>
      <c r="B176" s="151" t="s">
        <v>324</v>
      </c>
      <c r="C176" s="144" t="s">
        <v>333</v>
      </c>
      <c r="D176" s="144" t="s">
        <v>454</v>
      </c>
      <c r="E176" s="144" t="s">
        <v>72</v>
      </c>
      <c r="F176" s="152" t="str">
        <f t="shared" si="5"/>
        <v>BA-169</v>
      </c>
      <c r="G176" s="143" t="s">
        <v>537</v>
      </c>
      <c r="H176" s="155"/>
      <c r="I176" s="155"/>
      <c r="J176" s="154"/>
    </row>
    <row r="177" spans="1:10" s="47" customFormat="1" ht="29.25" customHeight="1">
      <c r="A177" s="95">
        <f t="shared" si="6"/>
        <v>170</v>
      </c>
      <c r="B177" s="151" t="s">
        <v>324</v>
      </c>
      <c r="C177" s="144" t="s">
        <v>333</v>
      </c>
      <c r="D177" s="144" t="s">
        <v>454</v>
      </c>
      <c r="E177" s="144" t="s">
        <v>72</v>
      </c>
      <c r="F177" s="152" t="str">
        <f t="shared" si="5"/>
        <v>BA-170</v>
      </c>
      <c r="G177" s="143" t="s">
        <v>256</v>
      </c>
      <c r="H177" s="155"/>
      <c r="I177" s="155"/>
      <c r="J177" s="154"/>
    </row>
    <row r="178" spans="1:10" s="47" customFormat="1" ht="39" customHeight="1">
      <c r="A178" s="95">
        <f t="shared" si="6"/>
        <v>171</v>
      </c>
      <c r="B178" s="151" t="s">
        <v>324</v>
      </c>
      <c r="C178" s="144" t="s">
        <v>333</v>
      </c>
      <c r="D178" s="144" t="s">
        <v>132</v>
      </c>
      <c r="E178" s="144" t="s">
        <v>480</v>
      </c>
      <c r="F178" s="152" t="str">
        <f t="shared" si="5"/>
        <v>BA-171</v>
      </c>
      <c r="G178" s="143" t="s">
        <v>389</v>
      </c>
      <c r="H178" s="155"/>
      <c r="I178" s="155"/>
      <c r="J178" s="154"/>
    </row>
    <row r="179" spans="1:10" s="47" customFormat="1" ht="75" customHeight="1">
      <c r="A179" s="95">
        <f t="shared" si="6"/>
        <v>172</v>
      </c>
      <c r="B179" s="151" t="s">
        <v>324</v>
      </c>
      <c r="C179" s="144" t="s">
        <v>333</v>
      </c>
      <c r="D179" s="144" t="s">
        <v>132</v>
      </c>
      <c r="E179" s="144" t="s">
        <v>480</v>
      </c>
      <c r="F179" s="152" t="str">
        <f t="shared" si="5"/>
        <v>BA-172</v>
      </c>
      <c r="G179" s="143" t="s">
        <v>124</v>
      </c>
      <c r="H179" s="155"/>
      <c r="I179" s="155"/>
      <c r="J179" s="154"/>
    </row>
    <row r="180" spans="1:10" s="47" customFormat="1" ht="48" customHeight="1">
      <c r="A180" s="95">
        <f t="shared" si="6"/>
        <v>173</v>
      </c>
      <c r="B180" s="151" t="s">
        <v>324</v>
      </c>
      <c r="C180" s="144" t="s">
        <v>333</v>
      </c>
      <c r="D180" s="144" t="s">
        <v>132</v>
      </c>
      <c r="E180" s="144" t="s">
        <v>480</v>
      </c>
      <c r="F180" s="152" t="str">
        <f t="shared" si="5"/>
        <v>BA-173</v>
      </c>
      <c r="G180" s="143" t="s">
        <v>390</v>
      </c>
      <c r="H180" s="155"/>
      <c r="I180" s="155"/>
      <c r="J180" s="154"/>
    </row>
    <row r="181" spans="1:10" s="47" customFormat="1" ht="36" customHeight="1">
      <c r="A181" s="95">
        <f t="shared" si="6"/>
        <v>174</v>
      </c>
      <c r="B181" s="151" t="s">
        <v>324</v>
      </c>
      <c r="C181" s="144" t="s">
        <v>333</v>
      </c>
      <c r="D181" s="144" t="s">
        <v>132</v>
      </c>
      <c r="E181" s="144" t="s">
        <v>480</v>
      </c>
      <c r="F181" s="152" t="str">
        <f t="shared" si="5"/>
        <v>BA-174</v>
      </c>
      <c r="G181" s="143" t="s">
        <v>24</v>
      </c>
      <c r="H181" s="155"/>
      <c r="I181" s="155"/>
      <c r="J181" s="154"/>
    </row>
    <row r="182" spans="1:10" s="47" customFormat="1" ht="50.25" customHeight="1">
      <c r="A182" s="95">
        <f t="shared" si="6"/>
        <v>175</v>
      </c>
      <c r="B182" s="151" t="s">
        <v>324</v>
      </c>
      <c r="C182" s="144" t="s">
        <v>333</v>
      </c>
      <c r="D182" s="144" t="s">
        <v>132</v>
      </c>
      <c r="E182" s="144" t="s">
        <v>72</v>
      </c>
      <c r="F182" s="152" t="str">
        <f t="shared" si="5"/>
        <v>BA-175</v>
      </c>
      <c r="G182" s="143" t="s">
        <v>643</v>
      </c>
      <c r="H182" s="155"/>
      <c r="I182" s="155"/>
      <c r="J182" s="154"/>
    </row>
    <row r="183" spans="1:10" s="47" customFormat="1" ht="30" customHeight="1">
      <c r="A183" s="95">
        <f t="shared" si="6"/>
        <v>176</v>
      </c>
      <c r="B183" s="151" t="s">
        <v>324</v>
      </c>
      <c r="C183" s="144" t="s">
        <v>333</v>
      </c>
      <c r="D183" s="144" t="s">
        <v>132</v>
      </c>
      <c r="E183" s="144" t="s">
        <v>72</v>
      </c>
      <c r="F183" s="152" t="str">
        <f t="shared" si="5"/>
        <v>BA-176</v>
      </c>
      <c r="G183" s="143" t="s">
        <v>6</v>
      </c>
      <c r="H183" s="155"/>
      <c r="I183" s="155"/>
      <c r="J183" s="154"/>
    </row>
    <row r="184" spans="1:10" s="47" customFormat="1" ht="30" customHeight="1">
      <c r="A184" s="95">
        <f t="shared" si="6"/>
        <v>177</v>
      </c>
      <c r="B184" s="151" t="s">
        <v>324</v>
      </c>
      <c r="C184" s="144" t="s">
        <v>333</v>
      </c>
      <c r="D184" s="144" t="s">
        <v>132</v>
      </c>
      <c r="E184" s="144" t="s">
        <v>72</v>
      </c>
      <c r="F184" s="152" t="str">
        <f t="shared" si="5"/>
        <v>BA-177</v>
      </c>
      <c r="G184" s="143" t="s">
        <v>475</v>
      </c>
      <c r="H184" s="155"/>
      <c r="I184" s="155"/>
      <c r="J184" s="154"/>
    </row>
    <row r="185" spans="1:10" s="47" customFormat="1" ht="36.75" customHeight="1">
      <c r="A185" s="95">
        <f t="shared" si="6"/>
        <v>178</v>
      </c>
      <c r="B185" s="151" t="s">
        <v>324</v>
      </c>
      <c r="C185" s="144" t="s">
        <v>333</v>
      </c>
      <c r="D185" s="144" t="s">
        <v>132</v>
      </c>
      <c r="E185" s="144" t="s">
        <v>72</v>
      </c>
      <c r="F185" s="152" t="str">
        <f t="shared" si="5"/>
        <v>BA-178</v>
      </c>
      <c r="G185" s="143" t="s">
        <v>133</v>
      </c>
      <c r="H185" s="155"/>
      <c r="I185" s="155"/>
      <c r="J185" s="154"/>
    </row>
    <row r="186" spans="1:10" s="47" customFormat="1" ht="30" customHeight="1">
      <c r="A186" s="95">
        <f t="shared" si="6"/>
        <v>179</v>
      </c>
      <c r="B186" s="151" t="s">
        <v>324</v>
      </c>
      <c r="C186" s="144" t="s">
        <v>333</v>
      </c>
      <c r="D186" s="144" t="s">
        <v>132</v>
      </c>
      <c r="E186" s="144" t="s">
        <v>72</v>
      </c>
      <c r="F186" s="152" t="str">
        <f t="shared" si="5"/>
        <v>BA-179</v>
      </c>
      <c r="G186" s="143" t="s">
        <v>155</v>
      </c>
      <c r="H186" s="155"/>
      <c r="I186" s="155"/>
      <c r="J186" s="154"/>
    </row>
    <row r="187" spans="1:10" s="47" customFormat="1" ht="31.5" customHeight="1">
      <c r="A187" s="95">
        <f t="shared" si="6"/>
        <v>180</v>
      </c>
      <c r="B187" s="151" t="s">
        <v>324</v>
      </c>
      <c r="C187" s="144" t="s">
        <v>333</v>
      </c>
      <c r="D187" s="144" t="s">
        <v>132</v>
      </c>
      <c r="E187" s="144" t="s">
        <v>72</v>
      </c>
      <c r="F187" s="152" t="str">
        <f t="shared" si="5"/>
        <v>BA-180</v>
      </c>
      <c r="G187" s="143" t="s">
        <v>539</v>
      </c>
      <c r="H187" s="155"/>
      <c r="I187" s="155"/>
      <c r="J187" s="154"/>
    </row>
    <row r="188" spans="1:10" s="47" customFormat="1" ht="50.25" customHeight="1">
      <c r="A188" s="95">
        <f t="shared" si="6"/>
        <v>181</v>
      </c>
      <c r="B188" s="151" t="s">
        <v>324</v>
      </c>
      <c r="C188" s="144" t="s">
        <v>333</v>
      </c>
      <c r="D188" s="144" t="s">
        <v>132</v>
      </c>
      <c r="E188" s="144" t="s">
        <v>72</v>
      </c>
      <c r="F188" s="152" t="str">
        <f aca="true" t="shared" si="7" ref="F188:F249">IF(B188&lt;&gt;"",CONCATENATE(B188,"-",A188),"")</f>
        <v>BA-181</v>
      </c>
      <c r="G188" s="143" t="s">
        <v>476</v>
      </c>
      <c r="H188" s="155"/>
      <c r="I188" s="155"/>
      <c r="J188" s="154"/>
    </row>
    <row r="189" spans="1:10" s="47" customFormat="1" ht="36.75" customHeight="1">
      <c r="A189" s="95">
        <f t="shared" si="6"/>
        <v>182</v>
      </c>
      <c r="B189" s="151" t="s">
        <v>324</v>
      </c>
      <c r="C189" s="144" t="s">
        <v>333</v>
      </c>
      <c r="D189" s="144" t="s">
        <v>132</v>
      </c>
      <c r="E189" s="144" t="s">
        <v>72</v>
      </c>
      <c r="F189" s="152" t="str">
        <f t="shared" si="7"/>
        <v>BA-182</v>
      </c>
      <c r="G189" s="143" t="s">
        <v>131</v>
      </c>
      <c r="H189" s="155"/>
      <c r="I189" s="155"/>
      <c r="J189" s="154"/>
    </row>
    <row r="190" spans="1:10" s="47" customFormat="1" ht="38.25" customHeight="1">
      <c r="A190" s="95">
        <f t="shared" si="6"/>
        <v>183</v>
      </c>
      <c r="B190" s="151" t="s">
        <v>324</v>
      </c>
      <c r="C190" s="144" t="s">
        <v>333</v>
      </c>
      <c r="D190" s="144" t="s">
        <v>132</v>
      </c>
      <c r="E190" s="144" t="s">
        <v>72</v>
      </c>
      <c r="F190" s="152" t="str">
        <f t="shared" si="7"/>
        <v>BA-183</v>
      </c>
      <c r="G190" s="143" t="s">
        <v>125</v>
      </c>
      <c r="H190" s="155"/>
      <c r="I190" s="155"/>
      <c r="J190" s="154"/>
    </row>
    <row r="191" spans="1:10" s="47" customFormat="1" ht="30.75" customHeight="1">
      <c r="A191" s="95">
        <f t="shared" si="6"/>
        <v>184</v>
      </c>
      <c r="B191" s="151" t="s">
        <v>324</v>
      </c>
      <c r="C191" s="144" t="s">
        <v>333</v>
      </c>
      <c r="D191" s="144" t="s">
        <v>132</v>
      </c>
      <c r="E191" s="144" t="s">
        <v>72</v>
      </c>
      <c r="F191" s="152" t="str">
        <f t="shared" si="7"/>
        <v>BA-184</v>
      </c>
      <c r="G191" s="143" t="s">
        <v>644</v>
      </c>
      <c r="H191" s="155"/>
      <c r="I191" s="155"/>
      <c r="J191" s="154"/>
    </row>
    <row r="192" spans="1:10" s="47" customFormat="1" ht="67.5" customHeight="1">
      <c r="A192" s="95">
        <f t="shared" si="6"/>
        <v>185</v>
      </c>
      <c r="B192" s="151" t="s">
        <v>324</v>
      </c>
      <c r="C192" s="144" t="s">
        <v>333</v>
      </c>
      <c r="D192" s="144" t="s">
        <v>132</v>
      </c>
      <c r="E192" s="144" t="s">
        <v>72</v>
      </c>
      <c r="F192" s="152" t="str">
        <f t="shared" si="7"/>
        <v>BA-185</v>
      </c>
      <c r="G192" s="143" t="s">
        <v>232</v>
      </c>
      <c r="H192" s="155"/>
      <c r="I192" s="155"/>
      <c r="J192" s="154"/>
    </row>
    <row r="193" spans="1:10" s="47" customFormat="1" ht="41.25" customHeight="1">
      <c r="A193" s="95">
        <f t="shared" si="6"/>
        <v>186</v>
      </c>
      <c r="B193" s="151" t="s">
        <v>324</v>
      </c>
      <c r="C193" s="144" t="s">
        <v>333</v>
      </c>
      <c r="D193" s="144" t="s">
        <v>132</v>
      </c>
      <c r="E193" s="144" t="s">
        <v>72</v>
      </c>
      <c r="F193" s="152" t="str">
        <f t="shared" si="7"/>
        <v>BA-186</v>
      </c>
      <c r="G193" s="143" t="s">
        <v>24</v>
      </c>
      <c r="H193" s="155"/>
      <c r="I193" s="155"/>
      <c r="J193" s="154"/>
    </row>
    <row r="194" spans="1:10" s="47" customFormat="1" ht="52.5" customHeight="1">
      <c r="A194" s="95">
        <f t="shared" si="6"/>
        <v>187</v>
      </c>
      <c r="B194" s="151" t="s">
        <v>324</v>
      </c>
      <c r="C194" s="144" t="s">
        <v>333</v>
      </c>
      <c r="D194" s="144" t="s">
        <v>132</v>
      </c>
      <c r="E194" s="144" t="s">
        <v>72</v>
      </c>
      <c r="F194" s="152" t="str">
        <f t="shared" si="7"/>
        <v>BA-187</v>
      </c>
      <c r="G194" s="143" t="s">
        <v>355</v>
      </c>
      <c r="H194" s="155"/>
      <c r="I194" s="155"/>
      <c r="J194" s="154"/>
    </row>
    <row r="195" spans="1:10" s="47" customFormat="1" ht="63.75" customHeight="1">
      <c r="A195" s="95">
        <f t="shared" si="6"/>
        <v>188</v>
      </c>
      <c r="B195" s="151" t="s">
        <v>324</v>
      </c>
      <c r="C195" s="144" t="s">
        <v>333</v>
      </c>
      <c r="D195" s="144" t="s">
        <v>132</v>
      </c>
      <c r="E195" s="144" t="s">
        <v>72</v>
      </c>
      <c r="F195" s="152" t="str">
        <f t="shared" si="7"/>
        <v>BA-188</v>
      </c>
      <c r="G195" s="143" t="s">
        <v>153</v>
      </c>
      <c r="H195" s="155"/>
      <c r="I195" s="155"/>
      <c r="J195" s="154"/>
    </row>
    <row r="196" spans="1:10" s="47" customFormat="1" ht="40.5" customHeight="1">
      <c r="A196" s="95">
        <f t="shared" si="6"/>
        <v>189</v>
      </c>
      <c r="B196" s="151" t="s">
        <v>324</v>
      </c>
      <c r="C196" s="144" t="s">
        <v>333</v>
      </c>
      <c r="D196" s="144" t="s">
        <v>132</v>
      </c>
      <c r="E196" s="144" t="s">
        <v>72</v>
      </c>
      <c r="F196" s="152" t="str">
        <f t="shared" si="7"/>
        <v>BA-189</v>
      </c>
      <c r="G196" s="143" t="s">
        <v>154</v>
      </c>
      <c r="H196" s="155"/>
      <c r="I196" s="155"/>
      <c r="J196" s="154"/>
    </row>
    <row r="197" spans="1:10" s="47" customFormat="1" ht="42.75" customHeight="1">
      <c r="A197" s="95">
        <f t="shared" si="6"/>
        <v>190</v>
      </c>
      <c r="B197" s="151" t="s">
        <v>324</v>
      </c>
      <c r="C197" s="159" t="s">
        <v>333</v>
      </c>
      <c r="D197" s="159" t="s">
        <v>109</v>
      </c>
      <c r="E197" s="144" t="s">
        <v>480</v>
      </c>
      <c r="F197" s="152" t="str">
        <f t="shared" si="7"/>
        <v>BA-190</v>
      </c>
      <c r="G197" s="143" t="s">
        <v>164</v>
      </c>
      <c r="H197" s="155"/>
      <c r="I197" s="155"/>
      <c r="J197" s="154"/>
    </row>
    <row r="198" spans="1:10" s="47" customFormat="1" ht="43.5" customHeight="1">
      <c r="A198" s="95">
        <f t="shared" si="6"/>
        <v>191</v>
      </c>
      <c r="B198" s="151" t="s">
        <v>324</v>
      </c>
      <c r="C198" s="159" t="s">
        <v>333</v>
      </c>
      <c r="D198" s="159" t="s">
        <v>109</v>
      </c>
      <c r="E198" s="144" t="s">
        <v>480</v>
      </c>
      <c r="F198" s="152" t="str">
        <f t="shared" si="7"/>
        <v>BA-191</v>
      </c>
      <c r="G198" s="143" t="s">
        <v>645</v>
      </c>
      <c r="H198" s="155"/>
      <c r="I198" s="155"/>
      <c r="J198" s="154"/>
    </row>
    <row r="199" spans="1:10" s="47" customFormat="1" ht="156.75" customHeight="1">
      <c r="A199" s="95">
        <f t="shared" si="6"/>
        <v>192</v>
      </c>
      <c r="B199" s="151" t="s">
        <v>324</v>
      </c>
      <c r="C199" s="159" t="s">
        <v>333</v>
      </c>
      <c r="D199" s="159" t="s">
        <v>109</v>
      </c>
      <c r="E199" s="144" t="s">
        <v>480</v>
      </c>
      <c r="F199" s="152" t="str">
        <f t="shared" si="7"/>
        <v>BA-192</v>
      </c>
      <c r="G199" s="143" t="s">
        <v>646</v>
      </c>
      <c r="H199" s="155"/>
      <c r="I199" s="155"/>
      <c r="J199" s="154"/>
    </row>
    <row r="200" spans="1:10" s="47" customFormat="1" ht="42.75" customHeight="1">
      <c r="A200" s="95">
        <f t="shared" si="6"/>
        <v>193</v>
      </c>
      <c r="B200" s="151" t="s">
        <v>324</v>
      </c>
      <c r="C200" s="144" t="s">
        <v>333</v>
      </c>
      <c r="D200" s="144" t="s">
        <v>109</v>
      </c>
      <c r="E200" s="144" t="s">
        <v>72</v>
      </c>
      <c r="F200" s="152" t="str">
        <f t="shared" si="7"/>
        <v>BA-193</v>
      </c>
      <c r="G200" s="143" t="s">
        <v>647</v>
      </c>
      <c r="H200" s="155"/>
      <c r="I200" s="155"/>
      <c r="J200" s="154"/>
    </row>
    <row r="201" spans="1:10" s="47" customFormat="1" ht="39.75" customHeight="1">
      <c r="A201" s="95">
        <f t="shared" si="6"/>
        <v>194</v>
      </c>
      <c r="B201" s="151" t="s">
        <v>324</v>
      </c>
      <c r="C201" s="144" t="s">
        <v>333</v>
      </c>
      <c r="D201" s="144" t="s">
        <v>109</v>
      </c>
      <c r="E201" s="144" t="s">
        <v>72</v>
      </c>
      <c r="F201" s="152" t="str">
        <f t="shared" si="7"/>
        <v>BA-194</v>
      </c>
      <c r="G201" s="143" t="s">
        <v>406</v>
      </c>
      <c r="H201" s="155"/>
      <c r="I201" s="155"/>
      <c r="J201" s="154"/>
    </row>
    <row r="202" spans="1:10" s="47" customFormat="1" ht="125.25" customHeight="1">
      <c r="A202" s="95">
        <f aca="true" t="shared" si="8" ref="A202:A265">+A201+1</f>
        <v>195</v>
      </c>
      <c r="B202" s="151" t="s">
        <v>324</v>
      </c>
      <c r="C202" s="144" t="s">
        <v>333</v>
      </c>
      <c r="D202" s="144" t="s">
        <v>109</v>
      </c>
      <c r="E202" s="144" t="s">
        <v>72</v>
      </c>
      <c r="F202" s="152" t="str">
        <f t="shared" si="7"/>
        <v>BA-195</v>
      </c>
      <c r="G202" s="143" t="s">
        <v>813</v>
      </c>
      <c r="H202" s="155"/>
      <c r="I202" s="155"/>
      <c r="J202" s="154"/>
    </row>
    <row r="203" spans="1:10" s="47" customFormat="1" ht="90">
      <c r="A203" s="95">
        <f t="shared" si="8"/>
        <v>196</v>
      </c>
      <c r="B203" s="151" t="s">
        <v>324</v>
      </c>
      <c r="C203" s="144" t="s">
        <v>333</v>
      </c>
      <c r="D203" s="144" t="s">
        <v>109</v>
      </c>
      <c r="E203" s="144" t="s">
        <v>72</v>
      </c>
      <c r="F203" s="152" t="str">
        <f t="shared" si="7"/>
        <v>BA-196</v>
      </c>
      <c r="G203" s="143" t="s">
        <v>648</v>
      </c>
      <c r="H203" s="155"/>
      <c r="I203" s="155"/>
      <c r="J203" s="154"/>
    </row>
    <row r="204" spans="1:10" s="47" customFormat="1" ht="27.75" customHeight="1">
      <c r="A204" s="95">
        <f t="shared" si="8"/>
        <v>197</v>
      </c>
      <c r="B204" s="151" t="s">
        <v>324</v>
      </c>
      <c r="C204" s="159" t="s">
        <v>333</v>
      </c>
      <c r="D204" s="159" t="s">
        <v>109</v>
      </c>
      <c r="E204" s="144" t="s">
        <v>72</v>
      </c>
      <c r="F204" s="152" t="str">
        <f t="shared" si="7"/>
        <v>BA-197</v>
      </c>
      <c r="G204" s="143" t="s">
        <v>515</v>
      </c>
      <c r="H204" s="155"/>
      <c r="I204" s="155"/>
      <c r="J204" s="154"/>
    </row>
    <row r="205" spans="1:10" s="47" customFormat="1" ht="63.75" customHeight="1">
      <c r="A205" s="95">
        <f t="shared" si="8"/>
        <v>198</v>
      </c>
      <c r="B205" s="151" t="s">
        <v>324</v>
      </c>
      <c r="C205" s="159" t="s">
        <v>333</v>
      </c>
      <c r="D205" s="159" t="s">
        <v>109</v>
      </c>
      <c r="E205" s="144" t="s">
        <v>72</v>
      </c>
      <c r="F205" s="152" t="str">
        <f t="shared" si="7"/>
        <v>BA-198</v>
      </c>
      <c r="G205" s="143" t="s">
        <v>649</v>
      </c>
      <c r="H205" s="155"/>
      <c r="I205" s="155"/>
      <c r="J205" s="154"/>
    </row>
    <row r="206" spans="1:10" s="47" customFormat="1" ht="51.75" customHeight="1">
      <c r="A206" s="95">
        <f t="shared" si="8"/>
        <v>199</v>
      </c>
      <c r="B206" s="151" t="s">
        <v>324</v>
      </c>
      <c r="C206" s="159" t="s">
        <v>333</v>
      </c>
      <c r="D206" s="159" t="s">
        <v>169</v>
      </c>
      <c r="E206" s="144" t="s">
        <v>480</v>
      </c>
      <c r="F206" s="152" t="str">
        <f t="shared" si="7"/>
        <v>BA-199</v>
      </c>
      <c r="G206" s="143" t="s">
        <v>650</v>
      </c>
      <c r="H206" s="155"/>
      <c r="I206" s="155"/>
      <c r="J206" s="154"/>
    </row>
    <row r="207" spans="1:10" s="47" customFormat="1" ht="97.5" customHeight="1">
      <c r="A207" s="95">
        <f t="shared" si="8"/>
        <v>200</v>
      </c>
      <c r="B207" s="151" t="s">
        <v>324</v>
      </c>
      <c r="C207" s="159" t="s">
        <v>333</v>
      </c>
      <c r="D207" s="159" t="s">
        <v>169</v>
      </c>
      <c r="E207" s="144" t="s">
        <v>170</v>
      </c>
      <c r="F207" s="152" t="str">
        <f t="shared" si="7"/>
        <v>BA-200</v>
      </c>
      <c r="G207" s="143" t="s">
        <v>814</v>
      </c>
      <c r="H207" s="155"/>
      <c r="I207" s="155"/>
      <c r="J207" s="154"/>
    </row>
    <row r="208" spans="1:10" s="47" customFormat="1" ht="39.75" customHeight="1">
      <c r="A208" s="95">
        <f t="shared" si="8"/>
        <v>201</v>
      </c>
      <c r="B208" s="151" t="s">
        <v>324</v>
      </c>
      <c r="C208" s="159" t="s">
        <v>333</v>
      </c>
      <c r="D208" s="159" t="s">
        <v>165</v>
      </c>
      <c r="E208" s="144" t="s">
        <v>480</v>
      </c>
      <c r="F208" s="152" t="str">
        <f t="shared" si="7"/>
        <v>BA-201</v>
      </c>
      <c r="G208" s="143" t="s">
        <v>651</v>
      </c>
      <c r="H208" s="155"/>
      <c r="I208" s="155"/>
      <c r="J208" s="154"/>
    </row>
    <row r="209" spans="1:10" s="47" customFormat="1" ht="41.25" customHeight="1">
      <c r="A209" s="95">
        <f t="shared" si="8"/>
        <v>202</v>
      </c>
      <c r="B209" s="151" t="s">
        <v>324</v>
      </c>
      <c r="C209" s="159" t="s">
        <v>333</v>
      </c>
      <c r="D209" s="159" t="s">
        <v>528</v>
      </c>
      <c r="E209" s="144" t="s">
        <v>480</v>
      </c>
      <c r="F209" s="152" t="str">
        <f t="shared" si="7"/>
        <v>BA-202</v>
      </c>
      <c r="G209" s="143" t="s">
        <v>652</v>
      </c>
      <c r="H209" s="155"/>
      <c r="I209" s="155"/>
      <c r="J209" s="154"/>
    </row>
    <row r="210" spans="1:10" s="47" customFormat="1" ht="74.25" customHeight="1">
      <c r="A210" s="95">
        <f t="shared" si="8"/>
        <v>203</v>
      </c>
      <c r="B210" s="151" t="s">
        <v>324</v>
      </c>
      <c r="C210" s="159" t="s">
        <v>333</v>
      </c>
      <c r="D210" s="159" t="s">
        <v>517</v>
      </c>
      <c r="E210" s="144" t="s">
        <v>480</v>
      </c>
      <c r="F210" s="152" t="str">
        <f t="shared" si="7"/>
        <v>BA-203</v>
      </c>
      <c r="G210" s="143" t="s">
        <v>126</v>
      </c>
      <c r="H210" s="155"/>
      <c r="I210" s="155"/>
      <c r="J210" s="154"/>
    </row>
    <row r="211" spans="1:10" s="47" customFormat="1" ht="53.25" customHeight="1">
      <c r="A211" s="95">
        <f t="shared" si="8"/>
        <v>204</v>
      </c>
      <c r="B211" s="151" t="s">
        <v>324</v>
      </c>
      <c r="C211" s="159" t="s">
        <v>333</v>
      </c>
      <c r="D211" s="159" t="s">
        <v>78</v>
      </c>
      <c r="E211" s="144" t="s">
        <v>480</v>
      </c>
      <c r="F211" s="152" t="str">
        <f t="shared" si="7"/>
        <v>BA-204</v>
      </c>
      <c r="G211" s="143" t="s">
        <v>127</v>
      </c>
      <c r="H211" s="155"/>
      <c r="I211" s="155"/>
      <c r="J211" s="154"/>
    </row>
    <row r="212" spans="1:10" s="47" customFormat="1" ht="52.5" customHeight="1">
      <c r="A212" s="95">
        <f t="shared" si="8"/>
        <v>205</v>
      </c>
      <c r="B212" s="151" t="s">
        <v>324</v>
      </c>
      <c r="C212" s="159" t="s">
        <v>333</v>
      </c>
      <c r="D212" s="159" t="s">
        <v>163</v>
      </c>
      <c r="E212" s="144" t="s">
        <v>480</v>
      </c>
      <c r="F212" s="152" t="str">
        <f t="shared" si="7"/>
        <v>BA-205</v>
      </c>
      <c r="G212" s="143" t="s">
        <v>653</v>
      </c>
      <c r="H212" s="155"/>
      <c r="I212" s="155"/>
      <c r="J212" s="154"/>
    </row>
    <row r="213" spans="1:10" s="47" customFormat="1" ht="30.75" customHeight="1">
      <c r="A213" s="95">
        <f t="shared" si="8"/>
        <v>206</v>
      </c>
      <c r="B213" s="151" t="s">
        <v>324</v>
      </c>
      <c r="C213" s="159" t="s">
        <v>333</v>
      </c>
      <c r="D213" s="159" t="s">
        <v>163</v>
      </c>
      <c r="E213" s="144" t="s">
        <v>480</v>
      </c>
      <c r="F213" s="152" t="str">
        <f t="shared" si="7"/>
        <v>BA-206</v>
      </c>
      <c r="G213" s="143" t="s">
        <v>654</v>
      </c>
      <c r="H213" s="155"/>
      <c r="I213" s="155"/>
      <c r="J213" s="154"/>
    </row>
    <row r="214" spans="1:10" s="47" customFormat="1" ht="41.25" customHeight="1">
      <c r="A214" s="95">
        <f t="shared" si="8"/>
        <v>207</v>
      </c>
      <c r="B214" s="151" t="s">
        <v>324</v>
      </c>
      <c r="C214" s="159" t="s">
        <v>333</v>
      </c>
      <c r="D214" s="159" t="s">
        <v>443</v>
      </c>
      <c r="E214" s="144" t="s">
        <v>480</v>
      </c>
      <c r="F214" s="152" t="str">
        <f t="shared" si="7"/>
        <v>BA-207</v>
      </c>
      <c r="G214" s="143" t="s">
        <v>655</v>
      </c>
      <c r="H214" s="155"/>
      <c r="I214" s="155"/>
      <c r="J214" s="154"/>
    </row>
    <row r="215" spans="1:10" s="47" customFormat="1" ht="39.75" customHeight="1">
      <c r="A215" s="95">
        <f t="shared" si="8"/>
        <v>208</v>
      </c>
      <c r="B215" s="151" t="s">
        <v>324</v>
      </c>
      <c r="C215" s="159" t="s">
        <v>333</v>
      </c>
      <c r="D215" s="159" t="s">
        <v>167</v>
      </c>
      <c r="E215" s="144" t="s">
        <v>480</v>
      </c>
      <c r="F215" s="152" t="str">
        <f t="shared" si="7"/>
        <v>BA-208</v>
      </c>
      <c r="G215" s="143" t="s">
        <v>128</v>
      </c>
      <c r="H215" s="155"/>
      <c r="I215" s="155"/>
      <c r="J215" s="154"/>
    </row>
    <row r="216" spans="1:10" s="47" customFormat="1" ht="30.75" customHeight="1">
      <c r="A216" s="95">
        <f t="shared" si="8"/>
        <v>209</v>
      </c>
      <c r="B216" s="151" t="s">
        <v>324</v>
      </c>
      <c r="C216" s="159" t="s">
        <v>333</v>
      </c>
      <c r="D216" s="159" t="s">
        <v>167</v>
      </c>
      <c r="E216" s="144" t="s">
        <v>480</v>
      </c>
      <c r="F216" s="152" t="str">
        <f t="shared" si="7"/>
        <v>BA-209</v>
      </c>
      <c r="G216" s="143" t="s">
        <v>656</v>
      </c>
      <c r="H216" s="155"/>
      <c r="I216" s="155"/>
      <c r="J216" s="154"/>
    </row>
    <row r="217" spans="1:10" s="47" customFormat="1" ht="54" customHeight="1">
      <c r="A217" s="95">
        <f t="shared" si="8"/>
        <v>210</v>
      </c>
      <c r="B217" s="151" t="s">
        <v>324</v>
      </c>
      <c r="C217" s="159" t="s">
        <v>333</v>
      </c>
      <c r="D217" s="159" t="s">
        <v>516</v>
      </c>
      <c r="E217" s="144" t="s">
        <v>480</v>
      </c>
      <c r="F217" s="152" t="str">
        <f t="shared" si="7"/>
        <v>BA-210</v>
      </c>
      <c r="G217" s="143" t="s">
        <v>657</v>
      </c>
      <c r="H217" s="155"/>
      <c r="I217" s="155"/>
      <c r="J217" s="154"/>
    </row>
    <row r="218" spans="1:10" s="47" customFormat="1" ht="98.25" customHeight="1">
      <c r="A218" s="95">
        <f t="shared" si="8"/>
        <v>211</v>
      </c>
      <c r="B218" s="151" t="s">
        <v>324</v>
      </c>
      <c r="C218" s="159" t="s">
        <v>333</v>
      </c>
      <c r="D218" s="159" t="s">
        <v>516</v>
      </c>
      <c r="E218" s="144" t="s">
        <v>72</v>
      </c>
      <c r="F218" s="152" t="str">
        <f t="shared" si="7"/>
        <v>BA-211</v>
      </c>
      <c r="G218" s="143" t="s">
        <v>819</v>
      </c>
      <c r="H218" s="155"/>
      <c r="I218" s="155"/>
      <c r="J218" s="154"/>
    </row>
    <row r="219" spans="1:10" s="47" customFormat="1" ht="52.5" customHeight="1">
      <c r="A219" s="95">
        <f t="shared" si="8"/>
        <v>212</v>
      </c>
      <c r="B219" s="151" t="s">
        <v>324</v>
      </c>
      <c r="C219" s="159" t="s">
        <v>333</v>
      </c>
      <c r="D219" s="159" t="s">
        <v>166</v>
      </c>
      <c r="E219" s="144" t="s">
        <v>480</v>
      </c>
      <c r="F219" s="152" t="str">
        <f t="shared" si="7"/>
        <v>BA-212</v>
      </c>
      <c r="G219" s="143" t="s">
        <v>658</v>
      </c>
      <c r="H219" s="155"/>
      <c r="I219" s="155"/>
      <c r="J219" s="154"/>
    </row>
    <row r="220" spans="1:10" s="47" customFormat="1" ht="98.25" customHeight="1">
      <c r="A220" s="95">
        <f t="shared" si="8"/>
        <v>213</v>
      </c>
      <c r="B220" s="151" t="s">
        <v>324</v>
      </c>
      <c r="C220" s="159" t="s">
        <v>333</v>
      </c>
      <c r="D220" s="159" t="s">
        <v>166</v>
      </c>
      <c r="E220" s="144" t="s">
        <v>72</v>
      </c>
      <c r="F220" s="152" t="str">
        <f t="shared" si="7"/>
        <v>BA-213</v>
      </c>
      <c r="G220" s="143" t="s">
        <v>1</v>
      </c>
      <c r="H220" s="155"/>
      <c r="I220" s="155"/>
      <c r="J220" s="154"/>
    </row>
    <row r="221" spans="1:10" s="47" customFormat="1" ht="38.25" customHeight="1">
      <c r="A221" s="95">
        <f t="shared" si="8"/>
        <v>214</v>
      </c>
      <c r="B221" s="151" t="s">
        <v>324</v>
      </c>
      <c r="C221" s="159" t="s">
        <v>333</v>
      </c>
      <c r="D221" s="159" t="s">
        <v>168</v>
      </c>
      <c r="E221" s="144" t="s">
        <v>480</v>
      </c>
      <c r="F221" s="152" t="str">
        <f t="shared" si="7"/>
        <v>BA-214</v>
      </c>
      <c r="G221" s="143" t="s">
        <v>654</v>
      </c>
      <c r="H221" s="155"/>
      <c r="I221" s="155"/>
      <c r="J221" s="154"/>
    </row>
    <row r="222" spans="1:10" s="47" customFormat="1" ht="38.25" customHeight="1">
      <c r="A222" s="95">
        <f t="shared" si="8"/>
        <v>215</v>
      </c>
      <c r="B222" s="151" t="s">
        <v>324</v>
      </c>
      <c r="C222" s="144" t="s">
        <v>333</v>
      </c>
      <c r="D222" s="159" t="s">
        <v>405</v>
      </c>
      <c r="E222" s="144" t="s">
        <v>72</v>
      </c>
      <c r="F222" s="152" t="str">
        <f t="shared" si="7"/>
        <v>BA-215</v>
      </c>
      <c r="G222" s="143" t="s">
        <v>659</v>
      </c>
      <c r="H222" s="155"/>
      <c r="I222" s="155"/>
      <c r="J222" s="154"/>
    </row>
    <row r="223" spans="1:10" s="47" customFormat="1" ht="60.75" customHeight="1">
      <c r="A223" s="95">
        <f t="shared" si="8"/>
        <v>216</v>
      </c>
      <c r="B223" s="151" t="s">
        <v>324</v>
      </c>
      <c r="C223" s="144" t="s">
        <v>333</v>
      </c>
      <c r="D223" s="144" t="s">
        <v>459</v>
      </c>
      <c r="E223" s="144" t="s">
        <v>480</v>
      </c>
      <c r="F223" s="152" t="str">
        <f t="shared" si="7"/>
        <v>BA-216</v>
      </c>
      <c r="G223" s="143" t="s">
        <v>235</v>
      </c>
      <c r="H223" s="155"/>
      <c r="I223" s="155"/>
      <c r="J223" s="154"/>
    </row>
    <row r="224" spans="1:10" s="47" customFormat="1" ht="27.75" customHeight="1">
      <c r="A224" s="95">
        <f t="shared" si="8"/>
        <v>217</v>
      </c>
      <c r="B224" s="151" t="s">
        <v>324</v>
      </c>
      <c r="C224" s="144" t="s">
        <v>333</v>
      </c>
      <c r="D224" s="144" t="s">
        <v>459</v>
      </c>
      <c r="E224" s="144" t="s">
        <v>72</v>
      </c>
      <c r="F224" s="152" t="str">
        <f t="shared" si="7"/>
        <v>BA-217</v>
      </c>
      <c r="G224" s="143" t="s">
        <v>233</v>
      </c>
      <c r="H224" s="155"/>
      <c r="I224" s="155"/>
      <c r="J224" s="154"/>
    </row>
    <row r="225" spans="1:10" s="47" customFormat="1" ht="30" customHeight="1">
      <c r="A225" s="95">
        <f t="shared" si="8"/>
        <v>218</v>
      </c>
      <c r="B225" s="151" t="s">
        <v>324</v>
      </c>
      <c r="C225" s="144" t="s">
        <v>333</v>
      </c>
      <c r="D225" s="144" t="s">
        <v>459</v>
      </c>
      <c r="E225" s="144" t="s">
        <v>72</v>
      </c>
      <c r="F225" s="152" t="str">
        <f t="shared" si="7"/>
        <v>BA-218</v>
      </c>
      <c r="G225" s="143" t="s">
        <v>234</v>
      </c>
      <c r="H225" s="155"/>
      <c r="I225" s="155"/>
      <c r="J225" s="154"/>
    </row>
    <row r="226" spans="1:10" s="47" customFormat="1" ht="39.75" customHeight="1">
      <c r="A226" s="95">
        <f t="shared" si="8"/>
        <v>219</v>
      </c>
      <c r="B226" s="151" t="s">
        <v>324</v>
      </c>
      <c r="C226" s="144" t="s">
        <v>333</v>
      </c>
      <c r="D226" s="144" t="s">
        <v>459</v>
      </c>
      <c r="E226" s="144" t="s">
        <v>72</v>
      </c>
      <c r="F226" s="152" t="str">
        <f t="shared" si="7"/>
        <v>BA-219</v>
      </c>
      <c r="G226" s="143" t="s">
        <v>254</v>
      </c>
      <c r="H226" s="155"/>
      <c r="I226" s="155"/>
      <c r="J226" s="154"/>
    </row>
    <row r="227" spans="1:10" s="47" customFormat="1" ht="40.5" customHeight="1">
      <c r="A227" s="95">
        <f t="shared" si="8"/>
        <v>220</v>
      </c>
      <c r="B227" s="151" t="s">
        <v>324</v>
      </c>
      <c r="C227" s="144" t="s">
        <v>333</v>
      </c>
      <c r="D227" s="144" t="s">
        <v>458</v>
      </c>
      <c r="E227" s="144" t="s">
        <v>480</v>
      </c>
      <c r="F227" s="152" t="str">
        <f t="shared" si="7"/>
        <v>BA-220</v>
      </c>
      <c r="G227" s="143" t="s">
        <v>269</v>
      </c>
      <c r="H227" s="155"/>
      <c r="I227" s="155"/>
      <c r="J227" s="154"/>
    </row>
    <row r="228" spans="1:10" s="47" customFormat="1" ht="47.25" customHeight="1">
      <c r="A228" s="95">
        <f t="shared" si="8"/>
        <v>221</v>
      </c>
      <c r="B228" s="151" t="s">
        <v>324</v>
      </c>
      <c r="C228" s="144" t="s">
        <v>333</v>
      </c>
      <c r="D228" s="144" t="s">
        <v>458</v>
      </c>
      <c r="E228" s="144" t="s">
        <v>480</v>
      </c>
      <c r="F228" s="152" t="str">
        <f t="shared" si="7"/>
        <v>BA-221</v>
      </c>
      <c r="G228" s="143" t="s">
        <v>660</v>
      </c>
      <c r="H228" s="155"/>
      <c r="I228" s="155"/>
      <c r="J228" s="154"/>
    </row>
    <row r="229" spans="1:10" s="47" customFormat="1" ht="29.25" customHeight="1">
      <c r="A229" s="95">
        <f t="shared" si="8"/>
        <v>222</v>
      </c>
      <c r="B229" s="151" t="s">
        <v>324</v>
      </c>
      <c r="C229" s="144" t="s">
        <v>333</v>
      </c>
      <c r="D229" s="144" t="s">
        <v>458</v>
      </c>
      <c r="E229" s="144" t="s">
        <v>72</v>
      </c>
      <c r="F229" s="152" t="str">
        <f t="shared" si="7"/>
        <v>BA-222</v>
      </c>
      <c r="G229" s="143" t="s">
        <v>236</v>
      </c>
      <c r="H229" s="155"/>
      <c r="I229" s="155"/>
      <c r="J229" s="154"/>
    </row>
    <row r="230" spans="1:10" s="47" customFormat="1" ht="28.5" customHeight="1">
      <c r="A230" s="95">
        <f t="shared" si="8"/>
        <v>223</v>
      </c>
      <c r="B230" s="151" t="s">
        <v>324</v>
      </c>
      <c r="C230" s="144" t="s">
        <v>333</v>
      </c>
      <c r="D230" s="144" t="s">
        <v>458</v>
      </c>
      <c r="E230" s="144" t="s">
        <v>72</v>
      </c>
      <c r="F230" s="152" t="str">
        <f t="shared" si="7"/>
        <v>BA-223</v>
      </c>
      <c r="G230" s="143" t="s">
        <v>237</v>
      </c>
      <c r="H230" s="155"/>
      <c r="I230" s="155"/>
      <c r="J230" s="154"/>
    </row>
    <row r="231" spans="1:10" s="47" customFormat="1" ht="28.5" customHeight="1">
      <c r="A231" s="95">
        <f t="shared" si="8"/>
        <v>224</v>
      </c>
      <c r="B231" s="151" t="s">
        <v>324</v>
      </c>
      <c r="C231" s="144" t="s">
        <v>333</v>
      </c>
      <c r="D231" s="144" t="s">
        <v>458</v>
      </c>
      <c r="E231" s="144" t="s">
        <v>72</v>
      </c>
      <c r="F231" s="152" t="str">
        <f t="shared" si="7"/>
        <v>BA-224</v>
      </c>
      <c r="G231" s="143" t="s">
        <v>253</v>
      </c>
      <c r="H231" s="155"/>
      <c r="I231" s="155"/>
      <c r="J231" s="154"/>
    </row>
    <row r="232" spans="1:10" s="47" customFormat="1" ht="36.75" customHeight="1">
      <c r="A232" s="95">
        <f t="shared" si="8"/>
        <v>225</v>
      </c>
      <c r="B232" s="151" t="s">
        <v>324</v>
      </c>
      <c r="C232" s="144" t="s">
        <v>333</v>
      </c>
      <c r="D232" s="144" t="s">
        <v>456</v>
      </c>
      <c r="E232" s="144" t="s">
        <v>72</v>
      </c>
      <c r="F232" s="152" t="str">
        <f t="shared" si="7"/>
        <v>BA-225</v>
      </c>
      <c r="G232" s="143" t="s">
        <v>661</v>
      </c>
      <c r="H232" s="155"/>
      <c r="I232" s="155"/>
      <c r="J232" s="154"/>
    </row>
    <row r="233" spans="1:10" s="47" customFormat="1" ht="41.25" customHeight="1">
      <c r="A233" s="95">
        <f t="shared" si="8"/>
        <v>226</v>
      </c>
      <c r="B233" s="151" t="s">
        <v>324</v>
      </c>
      <c r="C233" s="144" t="s">
        <v>333</v>
      </c>
      <c r="D233" s="144" t="s">
        <v>453</v>
      </c>
      <c r="E233" s="144" t="s">
        <v>72</v>
      </c>
      <c r="F233" s="152" t="str">
        <f t="shared" si="7"/>
        <v>BA-226</v>
      </c>
      <c r="G233" s="143" t="s">
        <v>662</v>
      </c>
      <c r="H233" s="155"/>
      <c r="I233" s="155"/>
      <c r="J233" s="154"/>
    </row>
    <row r="234" spans="1:10" s="47" customFormat="1" ht="28.5" customHeight="1">
      <c r="A234" s="95">
        <f t="shared" si="8"/>
        <v>227</v>
      </c>
      <c r="B234" s="151" t="s">
        <v>324</v>
      </c>
      <c r="C234" s="144" t="s">
        <v>333</v>
      </c>
      <c r="D234" s="144" t="s">
        <v>453</v>
      </c>
      <c r="E234" s="144" t="s">
        <v>72</v>
      </c>
      <c r="F234" s="152" t="str">
        <f t="shared" si="7"/>
        <v>BA-227</v>
      </c>
      <c r="G234" s="143" t="s">
        <v>238</v>
      </c>
      <c r="H234" s="155"/>
      <c r="I234" s="155"/>
      <c r="J234" s="154"/>
    </row>
    <row r="235" spans="1:10" s="47" customFormat="1" ht="27.75" customHeight="1">
      <c r="A235" s="95">
        <f t="shared" si="8"/>
        <v>228</v>
      </c>
      <c r="B235" s="151" t="s">
        <v>324</v>
      </c>
      <c r="C235" s="144" t="s">
        <v>333</v>
      </c>
      <c r="D235" s="144" t="s">
        <v>453</v>
      </c>
      <c r="E235" s="144" t="s">
        <v>72</v>
      </c>
      <c r="F235" s="152" t="str">
        <f t="shared" si="7"/>
        <v>BA-228</v>
      </c>
      <c r="G235" s="143" t="s">
        <v>663</v>
      </c>
      <c r="H235" s="155"/>
      <c r="I235" s="155"/>
      <c r="J235" s="154"/>
    </row>
    <row r="236" spans="1:10" s="47" customFormat="1" ht="36" customHeight="1">
      <c r="A236" s="95">
        <f t="shared" si="8"/>
        <v>229</v>
      </c>
      <c r="B236" s="151" t="s">
        <v>324</v>
      </c>
      <c r="C236" s="144" t="s">
        <v>333</v>
      </c>
      <c r="D236" s="144" t="s">
        <v>453</v>
      </c>
      <c r="E236" s="144" t="s">
        <v>72</v>
      </c>
      <c r="F236" s="152" t="str">
        <f t="shared" si="7"/>
        <v>BA-229</v>
      </c>
      <c r="G236" s="143" t="s">
        <v>498</v>
      </c>
      <c r="H236" s="155"/>
      <c r="I236" s="155"/>
      <c r="J236" s="154"/>
    </row>
    <row r="237" spans="1:10" s="47" customFormat="1" ht="28.5" customHeight="1">
      <c r="A237" s="95">
        <f t="shared" si="8"/>
        <v>230</v>
      </c>
      <c r="B237" s="151" t="s">
        <v>324</v>
      </c>
      <c r="C237" s="144" t="s">
        <v>333</v>
      </c>
      <c r="D237" s="144" t="s">
        <v>453</v>
      </c>
      <c r="E237" s="144" t="s">
        <v>72</v>
      </c>
      <c r="F237" s="152" t="str">
        <f t="shared" si="7"/>
        <v>BA-230</v>
      </c>
      <c r="G237" s="143" t="s">
        <v>664</v>
      </c>
      <c r="H237" s="155"/>
      <c r="I237" s="155"/>
      <c r="J237" s="154"/>
    </row>
    <row r="238" spans="1:10" s="47" customFormat="1" ht="29.25" customHeight="1">
      <c r="A238" s="95">
        <f t="shared" si="8"/>
        <v>231</v>
      </c>
      <c r="B238" s="151" t="s">
        <v>324</v>
      </c>
      <c r="C238" s="144" t="s">
        <v>333</v>
      </c>
      <c r="D238" s="144" t="s">
        <v>453</v>
      </c>
      <c r="E238" s="144" t="s">
        <v>72</v>
      </c>
      <c r="F238" s="152" t="str">
        <f t="shared" si="7"/>
        <v>BA-231</v>
      </c>
      <c r="G238" s="143" t="s">
        <v>665</v>
      </c>
      <c r="H238" s="155"/>
      <c r="I238" s="155"/>
      <c r="J238" s="154"/>
    </row>
    <row r="239" spans="1:10" s="47" customFormat="1" ht="26.25" customHeight="1">
      <c r="A239" s="95">
        <f t="shared" si="8"/>
        <v>232</v>
      </c>
      <c r="B239" s="151" t="s">
        <v>324</v>
      </c>
      <c r="C239" s="144" t="s">
        <v>333</v>
      </c>
      <c r="D239" s="144" t="s">
        <v>453</v>
      </c>
      <c r="E239" s="144" t="s">
        <v>72</v>
      </c>
      <c r="F239" s="152" t="str">
        <f t="shared" si="7"/>
        <v>BA-232</v>
      </c>
      <c r="G239" s="143" t="s">
        <v>255</v>
      </c>
      <c r="H239" s="155"/>
      <c r="I239" s="155"/>
      <c r="J239" s="154"/>
    </row>
    <row r="240" spans="1:10" s="47" customFormat="1" ht="84.75" customHeight="1">
      <c r="A240" s="95">
        <f t="shared" si="8"/>
        <v>233</v>
      </c>
      <c r="B240" s="151" t="s">
        <v>324</v>
      </c>
      <c r="C240" s="144" t="s">
        <v>333</v>
      </c>
      <c r="D240" s="144" t="s">
        <v>332</v>
      </c>
      <c r="E240" s="144" t="s">
        <v>72</v>
      </c>
      <c r="F240" s="152" t="str">
        <f t="shared" si="7"/>
        <v>BA-233</v>
      </c>
      <c r="G240" s="143" t="s">
        <v>815</v>
      </c>
      <c r="H240" s="155"/>
      <c r="I240" s="155"/>
      <c r="J240" s="154"/>
    </row>
    <row r="241" spans="1:10" s="47" customFormat="1" ht="186" customHeight="1">
      <c r="A241" s="95">
        <f t="shared" si="8"/>
        <v>234</v>
      </c>
      <c r="B241" s="151" t="s">
        <v>324</v>
      </c>
      <c r="C241" s="144" t="s">
        <v>333</v>
      </c>
      <c r="D241" s="144" t="s">
        <v>332</v>
      </c>
      <c r="E241" s="144" t="s">
        <v>72</v>
      </c>
      <c r="F241" s="152" t="str">
        <f t="shared" si="7"/>
        <v>BA-234</v>
      </c>
      <c r="G241" s="143" t="s">
        <v>816</v>
      </c>
      <c r="H241" s="155"/>
      <c r="I241" s="155"/>
      <c r="J241" s="154"/>
    </row>
    <row r="242" spans="1:10" s="47" customFormat="1" ht="29.25" customHeight="1">
      <c r="A242" s="95">
        <f t="shared" si="8"/>
        <v>235</v>
      </c>
      <c r="B242" s="151" t="s">
        <v>324</v>
      </c>
      <c r="C242" s="144" t="s">
        <v>333</v>
      </c>
      <c r="D242" s="144" t="s">
        <v>332</v>
      </c>
      <c r="E242" s="144" t="s">
        <v>72</v>
      </c>
      <c r="F242" s="152" t="str">
        <f t="shared" si="7"/>
        <v>BA-235</v>
      </c>
      <c r="G242" s="143" t="s">
        <v>95</v>
      </c>
      <c r="H242" s="155"/>
      <c r="I242" s="155"/>
      <c r="J242" s="154"/>
    </row>
    <row r="243" spans="1:10" s="47" customFormat="1" ht="61.5" customHeight="1">
      <c r="A243" s="95">
        <f t="shared" si="8"/>
        <v>236</v>
      </c>
      <c r="B243" s="151" t="s">
        <v>324</v>
      </c>
      <c r="C243" s="144" t="s">
        <v>333</v>
      </c>
      <c r="D243" s="144" t="s">
        <v>332</v>
      </c>
      <c r="E243" s="144" t="s">
        <v>73</v>
      </c>
      <c r="F243" s="152" t="str">
        <f t="shared" si="7"/>
        <v>BA-236</v>
      </c>
      <c r="G243" s="143" t="s">
        <v>779</v>
      </c>
      <c r="H243" s="155"/>
      <c r="I243" s="155"/>
      <c r="J243" s="154"/>
    </row>
    <row r="244" spans="1:10" s="47" customFormat="1" ht="28.5" customHeight="1">
      <c r="A244" s="95">
        <f t="shared" si="8"/>
        <v>237</v>
      </c>
      <c r="B244" s="151" t="s">
        <v>324</v>
      </c>
      <c r="C244" s="144" t="s">
        <v>333</v>
      </c>
      <c r="D244" s="144" t="s">
        <v>388</v>
      </c>
      <c r="E244" s="144" t="s">
        <v>72</v>
      </c>
      <c r="F244" s="152" t="str">
        <f t="shared" si="7"/>
        <v>BA-237</v>
      </c>
      <c r="G244" s="143" t="s">
        <v>666</v>
      </c>
      <c r="H244" s="155"/>
      <c r="I244" s="155"/>
      <c r="J244" s="154"/>
    </row>
    <row r="245" spans="1:10" s="47" customFormat="1" ht="51.75" customHeight="1">
      <c r="A245" s="95">
        <f t="shared" si="8"/>
        <v>238</v>
      </c>
      <c r="B245" s="151" t="s">
        <v>324</v>
      </c>
      <c r="C245" s="144" t="s">
        <v>333</v>
      </c>
      <c r="D245" s="144" t="s">
        <v>388</v>
      </c>
      <c r="E245" s="144" t="s">
        <v>72</v>
      </c>
      <c r="F245" s="152" t="str">
        <f t="shared" si="7"/>
        <v>BA-238</v>
      </c>
      <c r="G245" s="143" t="s">
        <v>667</v>
      </c>
      <c r="H245" s="155"/>
      <c r="I245" s="155"/>
      <c r="J245" s="154"/>
    </row>
    <row r="246" spans="1:10" s="47" customFormat="1" ht="39.75" customHeight="1">
      <c r="A246" s="95">
        <f t="shared" si="8"/>
        <v>239</v>
      </c>
      <c r="B246" s="151" t="s">
        <v>324</v>
      </c>
      <c r="C246" s="144" t="s">
        <v>333</v>
      </c>
      <c r="D246" s="144" t="s">
        <v>388</v>
      </c>
      <c r="E246" s="144" t="s">
        <v>72</v>
      </c>
      <c r="F246" s="152" t="str">
        <f t="shared" si="7"/>
        <v>BA-239</v>
      </c>
      <c r="G246" s="143" t="s">
        <v>404</v>
      </c>
      <c r="H246" s="155"/>
      <c r="I246" s="155"/>
      <c r="J246" s="154"/>
    </row>
    <row r="247" spans="1:10" s="47" customFormat="1" ht="36.75" customHeight="1">
      <c r="A247" s="95">
        <f t="shared" si="8"/>
        <v>240</v>
      </c>
      <c r="B247" s="151" t="s">
        <v>324</v>
      </c>
      <c r="C247" s="144" t="s">
        <v>333</v>
      </c>
      <c r="D247" s="144" t="s">
        <v>388</v>
      </c>
      <c r="E247" s="144" t="s">
        <v>72</v>
      </c>
      <c r="F247" s="152" t="str">
        <f t="shared" si="7"/>
        <v>BA-240</v>
      </c>
      <c r="G247" s="143" t="s">
        <v>344</v>
      </c>
      <c r="H247" s="155"/>
      <c r="I247" s="155"/>
      <c r="J247" s="154"/>
    </row>
    <row r="248" spans="1:10" s="47" customFormat="1" ht="36.75" customHeight="1">
      <c r="A248" s="95">
        <f t="shared" si="8"/>
        <v>241</v>
      </c>
      <c r="B248" s="151" t="s">
        <v>324</v>
      </c>
      <c r="C248" s="144" t="s">
        <v>333</v>
      </c>
      <c r="D248" s="144" t="s">
        <v>388</v>
      </c>
      <c r="E248" s="144" t="s">
        <v>72</v>
      </c>
      <c r="F248" s="152" t="str">
        <f t="shared" si="7"/>
        <v>BA-241</v>
      </c>
      <c r="G248" s="143" t="s">
        <v>345</v>
      </c>
      <c r="H248" s="155"/>
      <c r="I248" s="155"/>
      <c r="J248" s="154"/>
    </row>
    <row r="249" spans="1:10" s="47" customFormat="1" ht="39.75" customHeight="1">
      <c r="A249" s="95">
        <f t="shared" si="8"/>
        <v>242</v>
      </c>
      <c r="B249" s="151" t="s">
        <v>324</v>
      </c>
      <c r="C249" s="144" t="s">
        <v>333</v>
      </c>
      <c r="D249" s="144" t="s">
        <v>388</v>
      </c>
      <c r="E249" s="144" t="s">
        <v>72</v>
      </c>
      <c r="F249" s="152" t="str">
        <f t="shared" si="7"/>
        <v>BA-242</v>
      </c>
      <c r="G249" s="143" t="s">
        <v>343</v>
      </c>
      <c r="H249" s="155"/>
      <c r="I249" s="155"/>
      <c r="J249" s="154"/>
    </row>
    <row r="250" spans="1:10" s="47" customFormat="1" ht="39.75" customHeight="1">
      <c r="A250" s="95">
        <f t="shared" si="8"/>
        <v>243</v>
      </c>
      <c r="B250" s="151" t="s">
        <v>324</v>
      </c>
      <c r="C250" s="144" t="s">
        <v>333</v>
      </c>
      <c r="D250" s="144" t="s">
        <v>388</v>
      </c>
      <c r="E250" s="144" t="s">
        <v>72</v>
      </c>
      <c r="F250" s="152" t="str">
        <f aca="true" t="shared" si="9" ref="F250:F311">IF(B250&lt;&gt;"",CONCATENATE(B250,"-",A250),"")</f>
        <v>BA-243</v>
      </c>
      <c r="G250" s="143" t="s">
        <v>342</v>
      </c>
      <c r="H250" s="155"/>
      <c r="I250" s="155"/>
      <c r="J250" s="154"/>
    </row>
    <row r="251" spans="1:10" s="47" customFormat="1" ht="130.5" customHeight="1">
      <c r="A251" s="95">
        <f t="shared" si="8"/>
        <v>244</v>
      </c>
      <c r="B251" s="151" t="s">
        <v>324</v>
      </c>
      <c r="C251" s="144" t="s">
        <v>333</v>
      </c>
      <c r="D251" s="144" t="s">
        <v>388</v>
      </c>
      <c r="E251" s="144" t="s">
        <v>72</v>
      </c>
      <c r="F251" s="152" t="str">
        <f t="shared" si="9"/>
        <v>BA-244</v>
      </c>
      <c r="G251" s="143" t="s">
        <v>531</v>
      </c>
      <c r="H251" s="155"/>
      <c r="I251" s="155"/>
      <c r="J251" s="154"/>
    </row>
    <row r="252" spans="1:10" s="47" customFormat="1" ht="30" customHeight="1">
      <c r="A252" s="95">
        <f t="shared" si="8"/>
        <v>245</v>
      </c>
      <c r="B252" s="151" t="s">
        <v>324</v>
      </c>
      <c r="C252" s="144" t="s">
        <v>333</v>
      </c>
      <c r="D252" s="144" t="s">
        <v>388</v>
      </c>
      <c r="E252" s="144" t="s">
        <v>72</v>
      </c>
      <c r="F252" s="152" t="str">
        <f t="shared" si="9"/>
        <v>BA-245</v>
      </c>
      <c r="G252" s="143" t="s">
        <v>346</v>
      </c>
      <c r="H252" s="155"/>
      <c r="I252" s="155"/>
      <c r="J252" s="154"/>
    </row>
    <row r="253" spans="1:10" s="47" customFormat="1" ht="39" customHeight="1">
      <c r="A253" s="95">
        <f t="shared" si="8"/>
        <v>246</v>
      </c>
      <c r="B253" s="151" t="s">
        <v>324</v>
      </c>
      <c r="C253" s="144" t="s">
        <v>333</v>
      </c>
      <c r="D253" s="144" t="s">
        <v>388</v>
      </c>
      <c r="E253" s="144" t="s">
        <v>72</v>
      </c>
      <c r="F253" s="152" t="str">
        <f t="shared" si="9"/>
        <v>BA-246</v>
      </c>
      <c r="G253" s="143" t="s">
        <v>668</v>
      </c>
      <c r="H253" s="155"/>
      <c r="I253" s="155"/>
      <c r="J253" s="154"/>
    </row>
    <row r="254" spans="1:10" s="47" customFormat="1" ht="74.25" customHeight="1">
      <c r="A254" s="95">
        <f t="shared" si="8"/>
        <v>247</v>
      </c>
      <c r="B254" s="151" t="s">
        <v>324</v>
      </c>
      <c r="C254" s="144" t="s">
        <v>333</v>
      </c>
      <c r="D254" s="144" t="s">
        <v>388</v>
      </c>
      <c r="E254" s="144" t="s">
        <v>72</v>
      </c>
      <c r="F254" s="152" t="str">
        <f t="shared" si="9"/>
        <v>BA-247</v>
      </c>
      <c r="G254" s="143" t="s">
        <v>7</v>
      </c>
      <c r="H254" s="155"/>
      <c r="I254" s="155"/>
      <c r="J254" s="154"/>
    </row>
    <row r="255" spans="1:27" s="121" customFormat="1" ht="71.25" customHeight="1">
      <c r="A255" s="95">
        <f t="shared" si="8"/>
        <v>248</v>
      </c>
      <c r="B255" s="151" t="s">
        <v>324</v>
      </c>
      <c r="C255" s="144" t="s">
        <v>333</v>
      </c>
      <c r="D255" s="144" t="s">
        <v>388</v>
      </c>
      <c r="E255" s="144" t="s">
        <v>72</v>
      </c>
      <c r="F255" s="152" t="str">
        <f t="shared" si="9"/>
        <v>BA-248</v>
      </c>
      <c r="G255" s="143" t="s">
        <v>669</v>
      </c>
      <c r="H255" s="155"/>
      <c r="I255" s="155"/>
      <c r="J255" s="154"/>
      <c r="K255" s="47"/>
      <c r="L255" s="47"/>
      <c r="M255" s="47"/>
      <c r="N255" s="47"/>
      <c r="O255" s="47"/>
      <c r="P255" s="47"/>
      <c r="Q255" s="47"/>
      <c r="R255" s="47"/>
      <c r="S255" s="47"/>
      <c r="T255" s="47"/>
      <c r="U255" s="47"/>
      <c r="V255" s="47"/>
      <c r="W255" s="47"/>
      <c r="X255" s="47"/>
      <c r="Y255" s="47"/>
      <c r="Z255" s="47"/>
      <c r="AA255" s="47"/>
    </row>
    <row r="256" spans="1:10" s="47" customFormat="1" ht="75" customHeight="1">
      <c r="A256" s="95">
        <f t="shared" si="8"/>
        <v>249</v>
      </c>
      <c r="B256" s="151" t="s">
        <v>324</v>
      </c>
      <c r="C256" s="144" t="s">
        <v>333</v>
      </c>
      <c r="D256" s="144" t="s">
        <v>388</v>
      </c>
      <c r="E256" s="144" t="s">
        <v>72</v>
      </c>
      <c r="F256" s="152" t="str">
        <f t="shared" si="9"/>
        <v>BA-249</v>
      </c>
      <c r="G256" s="143" t="s">
        <v>67</v>
      </c>
      <c r="H256" s="155"/>
      <c r="I256" s="155"/>
      <c r="J256" s="154"/>
    </row>
    <row r="257" spans="1:10" s="47" customFormat="1" ht="33.75" customHeight="1">
      <c r="A257" s="95">
        <f t="shared" si="8"/>
        <v>250</v>
      </c>
      <c r="B257" s="151" t="s">
        <v>324</v>
      </c>
      <c r="C257" s="144" t="s">
        <v>333</v>
      </c>
      <c r="D257" s="144" t="s">
        <v>388</v>
      </c>
      <c r="E257" s="144" t="s">
        <v>72</v>
      </c>
      <c r="F257" s="152" t="str">
        <f t="shared" si="9"/>
        <v>BA-250</v>
      </c>
      <c r="G257" s="143" t="s">
        <v>175</v>
      </c>
      <c r="H257" s="155"/>
      <c r="I257" s="155"/>
      <c r="J257" s="154"/>
    </row>
    <row r="258" spans="1:10" s="47" customFormat="1" ht="28.5" customHeight="1">
      <c r="A258" s="95">
        <f t="shared" si="8"/>
        <v>251</v>
      </c>
      <c r="B258" s="151" t="s">
        <v>324</v>
      </c>
      <c r="C258" s="144" t="s">
        <v>333</v>
      </c>
      <c r="D258" s="144" t="s">
        <v>388</v>
      </c>
      <c r="E258" s="144" t="s">
        <v>72</v>
      </c>
      <c r="F258" s="152" t="str">
        <f t="shared" si="9"/>
        <v>BA-251</v>
      </c>
      <c r="G258" s="143" t="s">
        <v>8</v>
      </c>
      <c r="H258" s="155"/>
      <c r="I258" s="155"/>
      <c r="J258" s="154"/>
    </row>
    <row r="259" spans="1:10" s="47" customFormat="1" ht="72.75" customHeight="1">
      <c r="A259" s="95">
        <f t="shared" si="8"/>
        <v>252</v>
      </c>
      <c r="B259" s="151" t="s">
        <v>324</v>
      </c>
      <c r="C259" s="144" t="s">
        <v>333</v>
      </c>
      <c r="D259" s="144" t="s">
        <v>388</v>
      </c>
      <c r="E259" s="144" t="s">
        <v>72</v>
      </c>
      <c r="F259" s="152" t="str">
        <f t="shared" si="9"/>
        <v>BA-252</v>
      </c>
      <c r="G259" s="143" t="s">
        <v>2</v>
      </c>
      <c r="H259" s="155"/>
      <c r="I259" s="155"/>
      <c r="J259" s="154"/>
    </row>
    <row r="260" spans="1:10" s="47" customFormat="1" ht="41.25" customHeight="1">
      <c r="A260" s="95">
        <f t="shared" si="8"/>
        <v>253</v>
      </c>
      <c r="B260" s="151" t="s">
        <v>324</v>
      </c>
      <c r="C260" s="144" t="s">
        <v>333</v>
      </c>
      <c r="D260" s="144" t="s">
        <v>388</v>
      </c>
      <c r="E260" s="144" t="s">
        <v>72</v>
      </c>
      <c r="F260" s="152" t="str">
        <f t="shared" si="9"/>
        <v>BA-253</v>
      </c>
      <c r="G260" s="143" t="s">
        <v>670</v>
      </c>
      <c r="H260" s="155"/>
      <c r="I260" s="155"/>
      <c r="J260" s="154"/>
    </row>
    <row r="261" spans="1:10" s="47" customFormat="1" ht="39.75" customHeight="1">
      <c r="A261" s="95">
        <f t="shared" si="8"/>
        <v>254</v>
      </c>
      <c r="B261" s="151" t="s">
        <v>324</v>
      </c>
      <c r="C261" s="144" t="s">
        <v>333</v>
      </c>
      <c r="D261" s="144" t="s">
        <v>388</v>
      </c>
      <c r="E261" s="144" t="s">
        <v>72</v>
      </c>
      <c r="F261" s="152" t="str">
        <f t="shared" si="9"/>
        <v>BA-254</v>
      </c>
      <c r="G261" s="143" t="s">
        <v>671</v>
      </c>
      <c r="H261" s="155"/>
      <c r="I261" s="155"/>
      <c r="J261" s="154"/>
    </row>
    <row r="262" spans="1:10" s="47" customFormat="1" ht="121.5" customHeight="1">
      <c r="A262" s="95">
        <f t="shared" si="8"/>
        <v>255</v>
      </c>
      <c r="B262" s="151" t="s">
        <v>324</v>
      </c>
      <c r="C262" s="144" t="s">
        <v>333</v>
      </c>
      <c r="D262" s="144" t="s">
        <v>388</v>
      </c>
      <c r="E262" s="144" t="s">
        <v>72</v>
      </c>
      <c r="F262" s="152" t="str">
        <f t="shared" si="9"/>
        <v>BA-255</v>
      </c>
      <c r="G262" s="143" t="s">
        <v>9</v>
      </c>
      <c r="H262" s="155"/>
      <c r="I262" s="155"/>
      <c r="J262" s="154"/>
    </row>
    <row r="263" spans="1:10" s="47" customFormat="1" ht="31.5" customHeight="1">
      <c r="A263" s="95">
        <f t="shared" si="8"/>
        <v>256</v>
      </c>
      <c r="B263" s="151" t="s">
        <v>324</v>
      </c>
      <c r="C263" s="144" t="s">
        <v>333</v>
      </c>
      <c r="D263" s="144" t="s">
        <v>455</v>
      </c>
      <c r="E263" s="144" t="s">
        <v>72</v>
      </c>
      <c r="F263" s="152" t="str">
        <f t="shared" si="9"/>
        <v>BA-256</v>
      </c>
      <c r="G263" s="143" t="s">
        <v>452</v>
      </c>
      <c r="H263" s="155"/>
      <c r="I263" s="155"/>
      <c r="J263" s="154"/>
    </row>
    <row r="264" spans="1:10" s="47" customFormat="1" ht="28.5" customHeight="1">
      <c r="A264" s="95">
        <f t="shared" si="8"/>
        <v>257</v>
      </c>
      <c r="B264" s="151" t="s">
        <v>324</v>
      </c>
      <c r="C264" s="144" t="s">
        <v>333</v>
      </c>
      <c r="D264" s="144" t="s">
        <v>455</v>
      </c>
      <c r="E264" s="144" t="s">
        <v>72</v>
      </c>
      <c r="F264" s="152" t="str">
        <f t="shared" si="9"/>
        <v>BA-257</v>
      </c>
      <c r="G264" s="143" t="s">
        <v>358</v>
      </c>
      <c r="H264" s="155"/>
      <c r="I264" s="155"/>
      <c r="J264" s="154"/>
    </row>
    <row r="265" spans="1:10" s="47" customFormat="1" ht="24.75" customHeight="1">
      <c r="A265" s="95">
        <f t="shared" si="8"/>
        <v>258</v>
      </c>
      <c r="B265" s="151" t="s">
        <v>324</v>
      </c>
      <c r="C265" s="144" t="s">
        <v>333</v>
      </c>
      <c r="D265" s="144" t="s">
        <v>455</v>
      </c>
      <c r="E265" s="144" t="s">
        <v>72</v>
      </c>
      <c r="F265" s="152" t="str">
        <f t="shared" si="9"/>
        <v>BA-258</v>
      </c>
      <c r="G265" s="143" t="s">
        <v>359</v>
      </c>
      <c r="H265" s="155"/>
      <c r="I265" s="155"/>
      <c r="J265" s="154"/>
    </row>
    <row r="266" spans="1:10" s="47" customFormat="1" ht="28.5" customHeight="1">
      <c r="A266" s="95">
        <f aca="true" t="shared" si="10" ref="A266:A329">+A265+1</f>
        <v>259</v>
      </c>
      <c r="B266" s="151" t="s">
        <v>324</v>
      </c>
      <c r="C266" s="144" t="s">
        <v>333</v>
      </c>
      <c r="D266" s="144" t="s">
        <v>455</v>
      </c>
      <c r="E266" s="144" t="s">
        <v>72</v>
      </c>
      <c r="F266" s="152" t="str">
        <f t="shared" si="9"/>
        <v>BA-259</v>
      </c>
      <c r="G266" s="143" t="s">
        <v>672</v>
      </c>
      <c r="H266" s="155"/>
      <c r="I266" s="155"/>
      <c r="J266" s="154"/>
    </row>
    <row r="267" spans="1:10" s="47" customFormat="1" ht="26.25" customHeight="1">
      <c r="A267" s="95">
        <f t="shared" si="10"/>
        <v>260</v>
      </c>
      <c r="B267" s="151" t="s">
        <v>324</v>
      </c>
      <c r="C267" s="144" t="s">
        <v>333</v>
      </c>
      <c r="D267" s="144" t="s">
        <v>455</v>
      </c>
      <c r="E267" s="144" t="s">
        <v>72</v>
      </c>
      <c r="F267" s="152" t="str">
        <f t="shared" si="9"/>
        <v>BA-260</v>
      </c>
      <c r="G267" s="143" t="s">
        <v>538</v>
      </c>
      <c r="H267" s="155"/>
      <c r="I267" s="155"/>
      <c r="J267" s="154"/>
    </row>
    <row r="268" spans="1:10" s="47" customFormat="1" ht="102.75" customHeight="1">
      <c r="A268" s="95">
        <f t="shared" si="10"/>
        <v>261</v>
      </c>
      <c r="B268" s="151" t="s">
        <v>324</v>
      </c>
      <c r="C268" s="144" t="s">
        <v>333</v>
      </c>
      <c r="D268" s="144" t="s">
        <v>156</v>
      </c>
      <c r="E268" s="144" t="s">
        <v>480</v>
      </c>
      <c r="F268" s="152" t="str">
        <f t="shared" si="9"/>
        <v>BA-261</v>
      </c>
      <c r="G268" s="143" t="s">
        <v>673</v>
      </c>
      <c r="H268" s="155"/>
      <c r="I268" s="155"/>
      <c r="J268" s="154"/>
    </row>
    <row r="269" spans="1:10" s="47" customFormat="1" ht="60.75" customHeight="1">
      <c r="A269" s="95">
        <f t="shared" si="10"/>
        <v>262</v>
      </c>
      <c r="B269" s="151" t="s">
        <v>324</v>
      </c>
      <c r="C269" s="144" t="s">
        <v>333</v>
      </c>
      <c r="D269" s="144" t="s">
        <v>156</v>
      </c>
      <c r="E269" s="144" t="s">
        <v>480</v>
      </c>
      <c r="F269" s="152" t="str">
        <f t="shared" si="9"/>
        <v>BA-262</v>
      </c>
      <c r="G269" s="143" t="s">
        <v>484</v>
      </c>
      <c r="H269" s="155"/>
      <c r="I269" s="155"/>
      <c r="J269" s="154"/>
    </row>
    <row r="270" spans="1:10" s="47" customFormat="1" ht="27" customHeight="1">
      <c r="A270" s="95">
        <f t="shared" si="10"/>
        <v>263</v>
      </c>
      <c r="B270" s="151" t="s">
        <v>324</v>
      </c>
      <c r="C270" s="144" t="s">
        <v>333</v>
      </c>
      <c r="D270" s="144" t="s">
        <v>156</v>
      </c>
      <c r="E270" s="144" t="s">
        <v>72</v>
      </c>
      <c r="F270" s="152" t="str">
        <f t="shared" si="9"/>
        <v>BA-263</v>
      </c>
      <c r="G270" s="143" t="s">
        <v>360</v>
      </c>
      <c r="H270" s="155"/>
      <c r="I270" s="155"/>
      <c r="J270" s="154"/>
    </row>
    <row r="271" spans="1:10" s="47" customFormat="1" ht="28.5" customHeight="1">
      <c r="A271" s="95">
        <f t="shared" si="10"/>
        <v>264</v>
      </c>
      <c r="B271" s="151" t="s">
        <v>324</v>
      </c>
      <c r="C271" s="144" t="s">
        <v>333</v>
      </c>
      <c r="D271" s="144" t="s">
        <v>156</v>
      </c>
      <c r="E271" s="144" t="s">
        <v>72</v>
      </c>
      <c r="F271" s="152" t="str">
        <f t="shared" si="9"/>
        <v>BA-264</v>
      </c>
      <c r="G271" s="143" t="s">
        <v>361</v>
      </c>
      <c r="H271" s="155"/>
      <c r="I271" s="155"/>
      <c r="J271" s="154"/>
    </row>
    <row r="272" spans="1:10" s="47" customFormat="1" ht="39.75" customHeight="1">
      <c r="A272" s="95">
        <f t="shared" si="10"/>
        <v>265</v>
      </c>
      <c r="B272" s="151" t="s">
        <v>324</v>
      </c>
      <c r="C272" s="144" t="s">
        <v>333</v>
      </c>
      <c r="D272" s="144" t="s">
        <v>156</v>
      </c>
      <c r="E272" s="144" t="s">
        <v>72</v>
      </c>
      <c r="F272" s="152" t="str">
        <f t="shared" si="9"/>
        <v>BA-265</v>
      </c>
      <c r="G272" s="143" t="s">
        <v>157</v>
      </c>
      <c r="H272" s="155"/>
      <c r="I272" s="155"/>
      <c r="J272" s="154"/>
    </row>
    <row r="273" spans="1:10" s="47" customFormat="1" ht="39.75" customHeight="1">
      <c r="A273" s="95">
        <f t="shared" si="10"/>
        <v>266</v>
      </c>
      <c r="B273" s="151" t="s">
        <v>324</v>
      </c>
      <c r="C273" s="144" t="s">
        <v>333</v>
      </c>
      <c r="D273" s="144" t="s">
        <v>156</v>
      </c>
      <c r="E273" s="144" t="s">
        <v>72</v>
      </c>
      <c r="F273" s="152" t="str">
        <f t="shared" si="9"/>
        <v>BA-266</v>
      </c>
      <c r="G273" s="143" t="s">
        <v>158</v>
      </c>
      <c r="H273" s="155"/>
      <c r="I273" s="155"/>
      <c r="J273" s="154"/>
    </row>
    <row r="274" spans="1:10" s="47" customFormat="1" ht="28.5" customHeight="1">
      <c r="A274" s="95">
        <f t="shared" si="10"/>
        <v>267</v>
      </c>
      <c r="B274" s="151" t="s">
        <v>324</v>
      </c>
      <c r="C274" s="144" t="s">
        <v>333</v>
      </c>
      <c r="D274" s="144" t="s">
        <v>156</v>
      </c>
      <c r="E274" s="144" t="s">
        <v>72</v>
      </c>
      <c r="F274" s="152" t="str">
        <f t="shared" si="9"/>
        <v>BA-267</v>
      </c>
      <c r="G274" s="143" t="s">
        <v>154</v>
      </c>
      <c r="H274" s="155"/>
      <c r="I274" s="155"/>
      <c r="J274" s="154"/>
    </row>
    <row r="275" spans="1:10" s="47" customFormat="1" ht="50.25" customHeight="1">
      <c r="A275" s="95">
        <f t="shared" si="10"/>
        <v>268</v>
      </c>
      <c r="B275" s="151" t="s">
        <v>324</v>
      </c>
      <c r="C275" s="144" t="s">
        <v>333</v>
      </c>
      <c r="D275" s="144" t="s">
        <v>156</v>
      </c>
      <c r="E275" s="144" t="s">
        <v>72</v>
      </c>
      <c r="F275" s="152" t="str">
        <f t="shared" si="9"/>
        <v>BA-268</v>
      </c>
      <c r="G275" s="143" t="s">
        <v>362</v>
      </c>
      <c r="H275" s="155"/>
      <c r="I275" s="155"/>
      <c r="J275" s="154"/>
    </row>
    <row r="276" spans="1:10" s="47" customFormat="1" ht="42.75" customHeight="1">
      <c r="A276" s="95">
        <f t="shared" si="10"/>
        <v>269</v>
      </c>
      <c r="B276" s="151" t="s">
        <v>324</v>
      </c>
      <c r="C276" s="144" t="s">
        <v>333</v>
      </c>
      <c r="D276" s="144" t="s">
        <v>156</v>
      </c>
      <c r="E276" s="144" t="s">
        <v>184</v>
      </c>
      <c r="F276" s="152" t="str">
        <f t="shared" si="9"/>
        <v>BA-269</v>
      </c>
      <c r="G276" s="143" t="s">
        <v>159</v>
      </c>
      <c r="H276" s="155"/>
      <c r="I276" s="155"/>
      <c r="J276" s="154"/>
    </row>
    <row r="277" spans="1:42" s="133" customFormat="1" ht="42" customHeight="1">
      <c r="A277" s="95">
        <f t="shared" si="10"/>
        <v>270</v>
      </c>
      <c r="B277" s="151" t="s">
        <v>324</v>
      </c>
      <c r="C277" s="144" t="s">
        <v>470</v>
      </c>
      <c r="D277" s="144" t="s">
        <v>465</v>
      </c>
      <c r="E277" s="144" t="s">
        <v>480</v>
      </c>
      <c r="F277" s="152" t="str">
        <f t="shared" si="9"/>
        <v>BA-270</v>
      </c>
      <c r="G277" s="143" t="s">
        <v>674</v>
      </c>
      <c r="H277" s="155"/>
      <c r="I277" s="155"/>
      <c r="J277" s="154"/>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row>
    <row r="278" spans="1:42" s="133" customFormat="1" ht="36" customHeight="1">
      <c r="A278" s="95">
        <f t="shared" si="10"/>
        <v>271</v>
      </c>
      <c r="B278" s="151" t="s">
        <v>324</v>
      </c>
      <c r="C278" s="144" t="s">
        <v>470</v>
      </c>
      <c r="D278" s="144" t="s">
        <v>465</v>
      </c>
      <c r="E278" s="144" t="s">
        <v>480</v>
      </c>
      <c r="F278" s="152" t="str">
        <f t="shared" si="9"/>
        <v>BA-271</v>
      </c>
      <c r="G278" s="143" t="s">
        <v>558</v>
      </c>
      <c r="H278" s="155"/>
      <c r="I278" s="155"/>
      <c r="J278" s="154"/>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row>
    <row r="279" spans="1:42" s="133" customFormat="1" ht="33.75">
      <c r="A279" s="95">
        <f t="shared" si="10"/>
        <v>272</v>
      </c>
      <c r="B279" s="151" t="s">
        <v>324</v>
      </c>
      <c r="C279" s="144" t="s">
        <v>470</v>
      </c>
      <c r="D279" s="144" t="s">
        <v>465</v>
      </c>
      <c r="E279" s="144" t="s">
        <v>480</v>
      </c>
      <c r="F279" s="152" t="str">
        <f t="shared" si="9"/>
        <v>BA-272</v>
      </c>
      <c r="G279" s="143" t="s">
        <v>526</v>
      </c>
      <c r="H279" s="155"/>
      <c r="I279" s="155"/>
      <c r="J279" s="154"/>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row>
    <row r="280" spans="1:42" s="133" customFormat="1" ht="33.75">
      <c r="A280" s="95">
        <f t="shared" si="10"/>
        <v>273</v>
      </c>
      <c r="B280" s="151" t="s">
        <v>324</v>
      </c>
      <c r="C280" s="144" t="s">
        <v>470</v>
      </c>
      <c r="D280" s="144" t="s">
        <v>465</v>
      </c>
      <c r="E280" s="144" t="s">
        <v>480</v>
      </c>
      <c r="F280" s="152" t="str">
        <f t="shared" si="9"/>
        <v>BA-273</v>
      </c>
      <c r="G280" s="143" t="s">
        <v>560</v>
      </c>
      <c r="H280" s="155"/>
      <c r="I280" s="155"/>
      <c r="J280" s="154"/>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row>
    <row r="281" spans="1:42" s="133" customFormat="1" ht="40.5" customHeight="1">
      <c r="A281" s="95">
        <f t="shared" si="10"/>
        <v>274</v>
      </c>
      <c r="B281" s="151" t="s">
        <v>324</v>
      </c>
      <c r="C281" s="144" t="s">
        <v>470</v>
      </c>
      <c r="D281" s="144" t="s">
        <v>465</v>
      </c>
      <c r="E281" s="144" t="s">
        <v>480</v>
      </c>
      <c r="F281" s="152" t="str">
        <f t="shared" si="9"/>
        <v>BA-274</v>
      </c>
      <c r="G281" s="143" t="s">
        <v>675</v>
      </c>
      <c r="H281" s="155"/>
      <c r="I281" s="155"/>
      <c r="J281" s="154"/>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row>
    <row r="282" spans="1:42" s="133" customFormat="1" ht="33.75">
      <c r="A282" s="95">
        <f t="shared" si="10"/>
        <v>275</v>
      </c>
      <c r="B282" s="151" t="s">
        <v>324</v>
      </c>
      <c r="C282" s="144" t="s">
        <v>470</v>
      </c>
      <c r="D282" s="144" t="s">
        <v>465</v>
      </c>
      <c r="E282" s="144" t="s">
        <v>480</v>
      </c>
      <c r="F282" s="152" t="str">
        <f t="shared" si="9"/>
        <v>BA-275</v>
      </c>
      <c r="G282" s="143" t="s">
        <v>562</v>
      </c>
      <c r="H282" s="155"/>
      <c r="I282" s="155"/>
      <c r="J282" s="154"/>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row>
    <row r="283" spans="1:42" s="133" customFormat="1" ht="33.75">
      <c r="A283" s="95">
        <f t="shared" si="10"/>
        <v>276</v>
      </c>
      <c r="B283" s="151" t="s">
        <v>324</v>
      </c>
      <c r="C283" s="144" t="s">
        <v>470</v>
      </c>
      <c r="D283" s="144" t="s">
        <v>465</v>
      </c>
      <c r="E283" s="144" t="s">
        <v>480</v>
      </c>
      <c r="F283" s="152" t="str">
        <f t="shared" si="9"/>
        <v>BA-276</v>
      </c>
      <c r="G283" s="143" t="s">
        <v>561</v>
      </c>
      <c r="H283" s="155"/>
      <c r="I283" s="155"/>
      <c r="J283" s="154"/>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row>
    <row r="284" spans="1:42" s="133" customFormat="1" ht="45" customHeight="1">
      <c r="A284" s="95">
        <f t="shared" si="10"/>
        <v>277</v>
      </c>
      <c r="B284" s="151" t="s">
        <v>324</v>
      </c>
      <c r="C284" s="144" t="s">
        <v>470</v>
      </c>
      <c r="D284" s="144" t="s">
        <v>465</v>
      </c>
      <c r="E284" s="144" t="s">
        <v>480</v>
      </c>
      <c r="F284" s="152" t="str">
        <f t="shared" si="9"/>
        <v>BA-277</v>
      </c>
      <c r="G284" s="143" t="s">
        <v>349</v>
      </c>
      <c r="H284" s="155"/>
      <c r="I284" s="155"/>
      <c r="J284" s="154"/>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row>
    <row r="285" spans="1:42" s="133" customFormat="1" ht="51.75" customHeight="1">
      <c r="A285" s="95">
        <f t="shared" si="10"/>
        <v>278</v>
      </c>
      <c r="B285" s="151" t="s">
        <v>324</v>
      </c>
      <c r="C285" s="144" t="s">
        <v>470</v>
      </c>
      <c r="D285" s="144" t="s">
        <v>465</v>
      </c>
      <c r="E285" s="144" t="s">
        <v>480</v>
      </c>
      <c r="F285" s="152" t="str">
        <f t="shared" si="9"/>
        <v>BA-278</v>
      </c>
      <c r="G285" s="143" t="s">
        <v>183</v>
      </c>
      <c r="H285" s="155"/>
      <c r="I285" s="155"/>
      <c r="J285" s="154"/>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row>
    <row r="286" spans="1:42" s="133" customFormat="1" ht="51.75" customHeight="1">
      <c r="A286" s="95">
        <f t="shared" si="10"/>
        <v>279</v>
      </c>
      <c r="B286" s="151" t="s">
        <v>324</v>
      </c>
      <c r="C286" s="144" t="s">
        <v>470</v>
      </c>
      <c r="D286" s="144" t="s">
        <v>465</v>
      </c>
      <c r="E286" s="144" t="s">
        <v>480</v>
      </c>
      <c r="F286" s="152" t="str">
        <f t="shared" si="9"/>
        <v>BA-279</v>
      </c>
      <c r="G286" s="143" t="s">
        <v>780</v>
      </c>
      <c r="H286" s="155"/>
      <c r="I286" s="155"/>
      <c r="J286" s="154"/>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row>
    <row r="287" spans="1:42" s="133" customFormat="1" ht="60.75" customHeight="1">
      <c r="A287" s="95">
        <f t="shared" si="10"/>
        <v>280</v>
      </c>
      <c r="B287" s="151" t="s">
        <v>324</v>
      </c>
      <c r="C287" s="144" t="s">
        <v>470</v>
      </c>
      <c r="D287" s="144" t="s">
        <v>465</v>
      </c>
      <c r="E287" s="144" t="s">
        <v>72</v>
      </c>
      <c r="F287" s="152" t="str">
        <f t="shared" si="9"/>
        <v>BA-280</v>
      </c>
      <c r="G287" s="143" t="s">
        <v>129</v>
      </c>
      <c r="H287" s="155"/>
      <c r="I287" s="155"/>
      <c r="J287" s="154"/>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row>
    <row r="288" spans="1:42" s="133" customFormat="1" ht="179.25" customHeight="1">
      <c r="A288" s="95">
        <f t="shared" si="10"/>
        <v>281</v>
      </c>
      <c r="B288" s="151" t="s">
        <v>324</v>
      </c>
      <c r="C288" s="144" t="s">
        <v>470</v>
      </c>
      <c r="D288" s="144" t="s">
        <v>465</v>
      </c>
      <c r="E288" s="144" t="s">
        <v>72</v>
      </c>
      <c r="F288" s="152" t="str">
        <f t="shared" si="9"/>
        <v>BA-281</v>
      </c>
      <c r="G288" s="143" t="s">
        <v>676</v>
      </c>
      <c r="H288" s="155"/>
      <c r="I288" s="155"/>
      <c r="J288" s="154"/>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row>
    <row r="289" spans="1:42" s="133" customFormat="1" ht="33.75">
      <c r="A289" s="95">
        <f t="shared" si="10"/>
        <v>282</v>
      </c>
      <c r="B289" s="151" t="s">
        <v>324</v>
      </c>
      <c r="C289" s="144" t="s">
        <v>470</v>
      </c>
      <c r="D289" s="144" t="s">
        <v>465</v>
      </c>
      <c r="E289" s="144" t="s">
        <v>72</v>
      </c>
      <c r="F289" s="152" t="str">
        <f t="shared" si="9"/>
        <v>BA-282</v>
      </c>
      <c r="G289" s="143" t="s">
        <v>559</v>
      </c>
      <c r="H289" s="155"/>
      <c r="I289" s="155"/>
      <c r="J289" s="154"/>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row>
    <row r="290" spans="1:42" s="133" customFormat="1" ht="67.5">
      <c r="A290" s="95">
        <f t="shared" si="10"/>
        <v>283</v>
      </c>
      <c r="B290" s="151" t="s">
        <v>324</v>
      </c>
      <c r="C290" s="144" t="s">
        <v>470</v>
      </c>
      <c r="D290" s="144" t="s">
        <v>465</v>
      </c>
      <c r="E290" s="144" t="s">
        <v>72</v>
      </c>
      <c r="F290" s="152" t="str">
        <f t="shared" si="9"/>
        <v>BA-283</v>
      </c>
      <c r="G290" s="143" t="s">
        <v>525</v>
      </c>
      <c r="H290" s="155"/>
      <c r="I290" s="155"/>
      <c r="J290" s="154"/>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row>
    <row r="291" spans="1:42" s="133" customFormat="1" ht="110.25" customHeight="1">
      <c r="A291" s="95">
        <f t="shared" si="10"/>
        <v>284</v>
      </c>
      <c r="B291" s="151" t="s">
        <v>324</v>
      </c>
      <c r="C291" s="144" t="s">
        <v>470</v>
      </c>
      <c r="D291" s="144" t="s">
        <v>465</v>
      </c>
      <c r="E291" s="144" t="s">
        <v>72</v>
      </c>
      <c r="F291" s="152" t="str">
        <f t="shared" si="9"/>
        <v>BA-284</v>
      </c>
      <c r="G291" s="143" t="s">
        <v>677</v>
      </c>
      <c r="H291" s="155"/>
      <c r="I291" s="155"/>
      <c r="J291" s="154"/>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row>
    <row r="292" spans="1:42" s="133" customFormat="1" ht="132.75" customHeight="1">
      <c r="A292" s="95">
        <f t="shared" si="10"/>
        <v>285</v>
      </c>
      <c r="B292" s="151" t="s">
        <v>324</v>
      </c>
      <c r="C292" s="144" t="s">
        <v>470</v>
      </c>
      <c r="D292" s="144" t="s">
        <v>465</v>
      </c>
      <c r="E292" s="144" t="s">
        <v>72</v>
      </c>
      <c r="F292" s="152" t="str">
        <f t="shared" si="9"/>
        <v>BA-285</v>
      </c>
      <c r="G292" s="143" t="s">
        <v>491</v>
      </c>
      <c r="H292" s="155"/>
      <c r="I292" s="155"/>
      <c r="J292" s="154"/>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row>
    <row r="293" spans="1:42" s="133" customFormat="1" ht="198" customHeight="1">
      <c r="A293" s="95">
        <f t="shared" si="10"/>
        <v>286</v>
      </c>
      <c r="B293" s="151" t="s">
        <v>324</v>
      </c>
      <c r="C293" s="144" t="s">
        <v>470</v>
      </c>
      <c r="D293" s="144" t="s">
        <v>465</v>
      </c>
      <c r="E293" s="144" t="s">
        <v>72</v>
      </c>
      <c r="F293" s="152" t="str">
        <f t="shared" si="9"/>
        <v>BA-286</v>
      </c>
      <c r="G293" s="143" t="s">
        <v>817</v>
      </c>
      <c r="H293" s="155"/>
      <c r="I293" s="155"/>
      <c r="J293" s="154"/>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row>
    <row r="294" spans="1:42" s="133" customFormat="1" ht="50.25" customHeight="1">
      <c r="A294" s="95">
        <f t="shared" si="10"/>
        <v>287</v>
      </c>
      <c r="B294" s="151" t="s">
        <v>324</v>
      </c>
      <c r="C294" s="144" t="s">
        <v>470</v>
      </c>
      <c r="D294" s="144" t="s">
        <v>465</v>
      </c>
      <c r="E294" s="144" t="s">
        <v>72</v>
      </c>
      <c r="F294" s="152" t="str">
        <f t="shared" si="9"/>
        <v>BA-287</v>
      </c>
      <c r="G294" s="143" t="s">
        <v>348</v>
      </c>
      <c r="H294" s="155"/>
      <c r="I294" s="155"/>
      <c r="J294" s="154"/>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row>
    <row r="295" spans="1:42" s="133" customFormat="1" ht="49.5" customHeight="1">
      <c r="A295" s="95">
        <f t="shared" si="10"/>
        <v>288</v>
      </c>
      <c r="B295" s="151" t="s">
        <v>324</v>
      </c>
      <c r="C295" s="144" t="s">
        <v>470</v>
      </c>
      <c r="D295" s="144" t="s">
        <v>465</v>
      </c>
      <c r="E295" s="144" t="s">
        <v>72</v>
      </c>
      <c r="F295" s="152" t="str">
        <f t="shared" si="9"/>
        <v>BA-288</v>
      </c>
      <c r="G295" s="143" t="s">
        <v>481</v>
      </c>
      <c r="H295" s="155"/>
      <c r="I295" s="155"/>
      <c r="J295" s="154"/>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row>
    <row r="296" spans="1:42" s="133" customFormat="1" ht="49.5" customHeight="1">
      <c r="A296" s="95">
        <f t="shared" si="10"/>
        <v>289</v>
      </c>
      <c r="B296" s="151" t="s">
        <v>324</v>
      </c>
      <c r="C296" s="144" t="s">
        <v>470</v>
      </c>
      <c r="D296" s="144" t="s">
        <v>465</v>
      </c>
      <c r="E296" s="144" t="s">
        <v>72</v>
      </c>
      <c r="F296" s="152" t="str">
        <f t="shared" si="9"/>
        <v>BA-289</v>
      </c>
      <c r="G296" s="143" t="s">
        <v>482</v>
      </c>
      <c r="H296" s="155"/>
      <c r="I296" s="155"/>
      <c r="J296" s="154"/>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row>
    <row r="297" spans="1:42" s="133" customFormat="1" ht="53.25" customHeight="1">
      <c r="A297" s="95">
        <f t="shared" si="10"/>
        <v>290</v>
      </c>
      <c r="B297" s="151" t="s">
        <v>324</v>
      </c>
      <c r="C297" s="144" t="s">
        <v>470</v>
      </c>
      <c r="D297" s="144" t="s">
        <v>465</v>
      </c>
      <c r="E297" s="144" t="s">
        <v>72</v>
      </c>
      <c r="F297" s="152" t="str">
        <f t="shared" si="9"/>
        <v>BA-290</v>
      </c>
      <c r="G297" s="143" t="s">
        <v>483</v>
      </c>
      <c r="H297" s="155"/>
      <c r="I297" s="155"/>
      <c r="J297" s="154"/>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row>
    <row r="298" spans="1:42" s="133" customFormat="1" ht="39.75" customHeight="1">
      <c r="A298" s="95">
        <f t="shared" si="10"/>
        <v>291</v>
      </c>
      <c r="B298" s="151" t="s">
        <v>324</v>
      </c>
      <c r="C298" s="144" t="s">
        <v>470</v>
      </c>
      <c r="D298" s="144" t="s">
        <v>363</v>
      </c>
      <c r="E298" s="144" t="s">
        <v>480</v>
      </c>
      <c r="F298" s="152" t="str">
        <f t="shared" si="9"/>
        <v>BA-291</v>
      </c>
      <c r="G298" s="143" t="s">
        <v>80</v>
      </c>
      <c r="H298" s="155"/>
      <c r="I298" s="155"/>
      <c r="J298" s="154"/>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row>
    <row r="299" spans="1:42" s="133" customFormat="1" ht="197.25" customHeight="1">
      <c r="A299" s="95">
        <f t="shared" si="10"/>
        <v>292</v>
      </c>
      <c r="B299" s="151" t="s">
        <v>324</v>
      </c>
      <c r="C299" s="144" t="s">
        <v>470</v>
      </c>
      <c r="D299" s="144" t="s">
        <v>363</v>
      </c>
      <c r="E299" s="144" t="s">
        <v>480</v>
      </c>
      <c r="F299" s="152" t="str">
        <f t="shared" si="9"/>
        <v>BA-292</v>
      </c>
      <c r="G299" s="143" t="s">
        <v>818</v>
      </c>
      <c r="H299" s="155"/>
      <c r="I299" s="155"/>
      <c r="J299" s="154"/>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row>
    <row r="300" spans="1:42" s="133" customFormat="1" ht="39" customHeight="1">
      <c r="A300" s="95">
        <f t="shared" si="10"/>
        <v>293</v>
      </c>
      <c r="B300" s="151" t="s">
        <v>324</v>
      </c>
      <c r="C300" s="144" t="s">
        <v>470</v>
      </c>
      <c r="D300" s="144" t="s">
        <v>363</v>
      </c>
      <c r="E300" s="144" t="s">
        <v>480</v>
      </c>
      <c r="F300" s="152" t="str">
        <f t="shared" si="9"/>
        <v>BA-293</v>
      </c>
      <c r="G300" s="143" t="s">
        <v>464</v>
      </c>
      <c r="H300" s="155"/>
      <c r="I300" s="155"/>
      <c r="J300" s="154"/>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row>
    <row r="301" spans="1:42" s="133" customFormat="1" ht="60.75" customHeight="1">
      <c r="A301" s="95">
        <f t="shared" si="10"/>
        <v>294</v>
      </c>
      <c r="B301" s="151" t="s">
        <v>324</v>
      </c>
      <c r="C301" s="144" t="s">
        <v>470</v>
      </c>
      <c r="D301" s="144" t="s">
        <v>363</v>
      </c>
      <c r="E301" s="144" t="s">
        <v>480</v>
      </c>
      <c r="F301" s="152" t="str">
        <f t="shared" si="9"/>
        <v>BA-294</v>
      </c>
      <c r="G301" s="143" t="s">
        <v>678</v>
      </c>
      <c r="H301" s="155"/>
      <c r="I301" s="155"/>
      <c r="J301" s="154"/>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row>
    <row r="302" spans="1:42" s="133" customFormat="1" ht="39.75" customHeight="1">
      <c r="A302" s="95">
        <f t="shared" si="10"/>
        <v>295</v>
      </c>
      <c r="B302" s="151" t="s">
        <v>324</v>
      </c>
      <c r="C302" s="144" t="s">
        <v>470</v>
      </c>
      <c r="D302" s="144" t="s">
        <v>363</v>
      </c>
      <c r="E302" s="144" t="s">
        <v>480</v>
      </c>
      <c r="F302" s="152" t="str">
        <f t="shared" si="9"/>
        <v>BA-295</v>
      </c>
      <c r="G302" s="143" t="s">
        <v>679</v>
      </c>
      <c r="H302" s="155"/>
      <c r="I302" s="155"/>
      <c r="J302" s="154"/>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row>
    <row r="303" spans="1:42" s="133" customFormat="1" ht="90">
      <c r="A303" s="95">
        <f t="shared" si="10"/>
        <v>296</v>
      </c>
      <c r="B303" s="151" t="s">
        <v>324</v>
      </c>
      <c r="C303" s="144" t="s">
        <v>470</v>
      </c>
      <c r="D303" s="144" t="s">
        <v>363</v>
      </c>
      <c r="E303" s="144" t="s">
        <v>72</v>
      </c>
      <c r="F303" s="152" t="str">
        <f t="shared" si="9"/>
        <v>BA-296</v>
      </c>
      <c r="G303" s="143" t="s">
        <v>463</v>
      </c>
      <c r="H303" s="155"/>
      <c r="I303" s="155"/>
      <c r="J303" s="154"/>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row>
    <row r="304" spans="1:42" s="133" customFormat="1" ht="35.25" customHeight="1">
      <c r="A304" s="95">
        <f t="shared" si="10"/>
        <v>297</v>
      </c>
      <c r="B304" s="151" t="s">
        <v>324</v>
      </c>
      <c r="C304" s="144" t="s">
        <v>470</v>
      </c>
      <c r="D304" s="144" t="s">
        <v>257</v>
      </c>
      <c r="E304" s="144" t="s">
        <v>72</v>
      </c>
      <c r="F304" s="152" t="str">
        <f t="shared" si="9"/>
        <v>BA-297</v>
      </c>
      <c r="G304" s="143" t="s">
        <v>258</v>
      </c>
      <c r="H304" s="155"/>
      <c r="I304" s="155"/>
      <c r="J304" s="154"/>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row>
    <row r="305" spans="1:10" s="47" customFormat="1" ht="43.5" customHeight="1">
      <c r="A305" s="95">
        <f t="shared" si="10"/>
        <v>298</v>
      </c>
      <c r="B305" s="151" t="s">
        <v>324</v>
      </c>
      <c r="C305" s="144" t="s">
        <v>27</v>
      </c>
      <c r="D305" s="144" t="s">
        <v>308</v>
      </c>
      <c r="E305" s="144" t="s">
        <v>480</v>
      </c>
      <c r="F305" s="152" t="str">
        <f t="shared" si="9"/>
        <v>BA-298</v>
      </c>
      <c r="G305" s="143" t="s">
        <v>680</v>
      </c>
      <c r="H305" s="155"/>
      <c r="I305" s="155"/>
      <c r="J305" s="154"/>
    </row>
    <row r="306" spans="1:10" s="47" customFormat="1" ht="42.75" customHeight="1">
      <c r="A306" s="95">
        <f t="shared" si="10"/>
        <v>299</v>
      </c>
      <c r="B306" s="151" t="s">
        <v>324</v>
      </c>
      <c r="C306" s="144" t="s">
        <v>27</v>
      </c>
      <c r="D306" s="144" t="s">
        <v>308</v>
      </c>
      <c r="E306" s="144" t="s">
        <v>480</v>
      </c>
      <c r="F306" s="152" t="str">
        <f t="shared" si="9"/>
        <v>BA-299</v>
      </c>
      <c r="G306" s="143" t="s">
        <v>681</v>
      </c>
      <c r="H306" s="155"/>
      <c r="I306" s="155"/>
      <c r="J306" s="154"/>
    </row>
    <row r="307" spans="1:10" s="47" customFormat="1" ht="42.75" customHeight="1">
      <c r="A307" s="95">
        <f t="shared" si="10"/>
        <v>300</v>
      </c>
      <c r="B307" s="151" t="s">
        <v>324</v>
      </c>
      <c r="C307" s="144" t="s">
        <v>27</v>
      </c>
      <c r="D307" s="144" t="s">
        <v>308</v>
      </c>
      <c r="E307" s="144" t="s">
        <v>480</v>
      </c>
      <c r="F307" s="152" t="str">
        <f t="shared" si="9"/>
        <v>BA-300</v>
      </c>
      <c r="G307" s="143" t="s">
        <v>682</v>
      </c>
      <c r="H307" s="155"/>
      <c r="I307" s="155"/>
      <c r="J307" s="154"/>
    </row>
    <row r="308" spans="1:10" s="47" customFormat="1" ht="44.25" customHeight="1">
      <c r="A308" s="95">
        <f t="shared" si="10"/>
        <v>301</v>
      </c>
      <c r="B308" s="151" t="s">
        <v>324</v>
      </c>
      <c r="C308" s="144" t="s">
        <v>27</v>
      </c>
      <c r="D308" s="144" t="s">
        <v>308</v>
      </c>
      <c r="E308" s="144" t="s">
        <v>72</v>
      </c>
      <c r="F308" s="152" t="str">
        <f t="shared" si="9"/>
        <v>BA-301</v>
      </c>
      <c r="G308" s="143" t="s">
        <v>81</v>
      </c>
      <c r="H308" s="155"/>
      <c r="I308" s="155"/>
      <c r="J308" s="154"/>
    </row>
    <row r="309" spans="1:10" s="47" customFormat="1" ht="42" customHeight="1">
      <c r="A309" s="95">
        <f t="shared" si="10"/>
        <v>302</v>
      </c>
      <c r="B309" s="151" t="s">
        <v>324</v>
      </c>
      <c r="C309" s="144" t="s">
        <v>27</v>
      </c>
      <c r="D309" s="144" t="s">
        <v>308</v>
      </c>
      <c r="E309" s="144" t="s">
        <v>72</v>
      </c>
      <c r="F309" s="152" t="str">
        <f t="shared" si="9"/>
        <v>BA-302</v>
      </c>
      <c r="G309" s="143" t="s">
        <v>683</v>
      </c>
      <c r="H309" s="155"/>
      <c r="I309" s="155"/>
      <c r="J309" s="154"/>
    </row>
    <row r="310" spans="1:10" s="47" customFormat="1" ht="38.25" customHeight="1">
      <c r="A310" s="95">
        <f t="shared" si="10"/>
        <v>303</v>
      </c>
      <c r="B310" s="151" t="s">
        <v>324</v>
      </c>
      <c r="C310" s="144" t="s">
        <v>27</v>
      </c>
      <c r="D310" s="144" t="s">
        <v>308</v>
      </c>
      <c r="E310" s="144" t="s">
        <v>72</v>
      </c>
      <c r="F310" s="152" t="str">
        <f t="shared" si="9"/>
        <v>BA-303</v>
      </c>
      <c r="G310" s="143" t="s">
        <v>684</v>
      </c>
      <c r="H310" s="155"/>
      <c r="I310" s="155"/>
      <c r="J310" s="154"/>
    </row>
    <row r="311" spans="1:10" s="47" customFormat="1" ht="40.5" customHeight="1">
      <c r="A311" s="95">
        <f t="shared" si="10"/>
        <v>304</v>
      </c>
      <c r="B311" s="151" t="s">
        <v>324</v>
      </c>
      <c r="C311" s="144" t="s">
        <v>27</v>
      </c>
      <c r="D311" s="144" t="s">
        <v>308</v>
      </c>
      <c r="E311" s="144" t="s">
        <v>72</v>
      </c>
      <c r="F311" s="152" t="str">
        <f t="shared" si="9"/>
        <v>BA-304</v>
      </c>
      <c r="G311" s="143" t="s">
        <v>201</v>
      </c>
      <c r="H311" s="155"/>
      <c r="I311" s="155"/>
      <c r="J311" s="154"/>
    </row>
    <row r="312" spans="1:10" s="47" customFormat="1" ht="42.75" customHeight="1">
      <c r="A312" s="95">
        <f t="shared" si="10"/>
        <v>305</v>
      </c>
      <c r="B312" s="151" t="s">
        <v>324</v>
      </c>
      <c r="C312" s="144" t="s">
        <v>27</v>
      </c>
      <c r="D312" s="144" t="s">
        <v>308</v>
      </c>
      <c r="E312" s="144" t="s">
        <v>72</v>
      </c>
      <c r="F312" s="152" t="str">
        <f aca="true" t="shared" si="11" ref="F312:F374">IF(B312&lt;&gt;"",CONCATENATE(B312,"-",A312),"")</f>
        <v>BA-305</v>
      </c>
      <c r="G312" s="143" t="s">
        <v>685</v>
      </c>
      <c r="H312" s="155"/>
      <c r="I312" s="155"/>
      <c r="J312" s="154"/>
    </row>
    <row r="313" spans="1:10" s="47" customFormat="1" ht="44.25" customHeight="1">
      <c r="A313" s="95">
        <f t="shared" si="10"/>
        <v>306</v>
      </c>
      <c r="B313" s="151" t="s">
        <v>324</v>
      </c>
      <c r="C313" s="144" t="s">
        <v>27</v>
      </c>
      <c r="D313" s="144" t="s">
        <v>308</v>
      </c>
      <c r="E313" s="144" t="s">
        <v>72</v>
      </c>
      <c r="F313" s="152" t="str">
        <f t="shared" si="11"/>
        <v>BA-306</v>
      </c>
      <c r="G313" s="143" t="s">
        <v>686</v>
      </c>
      <c r="H313" s="155"/>
      <c r="I313" s="155"/>
      <c r="J313" s="154"/>
    </row>
    <row r="314" spans="1:10" s="47" customFormat="1" ht="39" customHeight="1">
      <c r="A314" s="95">
        <f t="shared" si="10"/>
        <v>307</v>
      </c>
      <c r="B314" s="151" t="s">
        <v>324</v>
      </c>
      <c r="C314" s="144" t="s">
        <v>27</v>
      </c>
      <c r="D314" s="144" t="s">
        <v>308</v>
      </c>
      <c r="E314" s="144" t="s">
        <v>72</v>
      </c>
      <c r="F314" s="152" t="str">
        <f t="shared" si="11"/>
        <v>BA-307</v>
      </c>
      <c r="G314" s="143" t="s">
        <v>687</v>
      </c>
      <c r="H314" s="155"/>
      <c r="I314" s="155"/>
      <c r="J314" s="154"/>
    </row>
    <row r="315" spans="1:10" s="47" customFormat="1" ht="33.75">
      <c r="A315" s="95">
        <f t="shared" si="10"/>
        <v>308</v>
      </c>
      <c r="B315" s="151" t="s">
        <v>324</v>
      </c>
      <c r="C315" s="144" t="s">
        <v>27</v>
      </c>
      <c r="D315" s="144" t="s">
        <v>308</v>
      </c>
      <c r="E315" s="144" t="s">
        <v>72</v>
      </c>
      <c r="F315" s="152" t="str">
        <f t="shared" si="11"/>
        <v>BA-308</v>
      </c>
      <c r="G315" s="154" t="s">
        <v>261</v>
      </c>
      <c r="H315" s="155"/>
      <c r="I315" s="155"/>
      <c r="J315" s="154"/>
    </row>
    <row r="316" spans="1:10" s="47" customFormat="1" ht="41.25" customHeight="1">
      <c r="A316" s="95">
        <f t="shared" si="10"/>
        <v>309</v>
      </c>
      <c r="B316" s="151" t="s">
        <v>324</v>
      </c>
      <c r="C316" s="144" t="s">
        <v>27</v>
      </c>
      <c r="D316" s="144" t="s">
        <v>308</v>
      </c>
      <c r="E316" s="144" t="s">
        <v>72</v>
      </c>
      <c r="F316" s="152" t="str">
        <f t="shared" si="11"/>
        <v>BA-309</v>
      </c>
      <c r="G316" s="143" t="s">
        <v>433</v>
      </c>
      <c r="H316" s="155"/>
      <c r="I316" s="155"/>
      <c r="J316" s="154"/>
    </row>
    <row r="317" spans="1:10" s="47" customFormat="1" ht="52.5" customHeight="1">
      <c r="A317" s="95">
        <f t="shared" si="10"/>
        <v>310</v>
      </c>
      <c r="B317" s="151" t="s">
        <v>324</v>
      </c>
      <c r="C317" s="144" t="s">
        <v>27</v>
      </c>
      <c r="D317" s="144" t="s">
        <v>308</v>
      </c>
      <c r="E317" s="144" t="s">
        <v>205</v>
      </c>
      <c r="F317" s="152" t="str">
        <f t="shared" si="11"/>
        <v>BA-310</v>
      </c>
      <c r="G317" s="143" t="s">
        <v>688</v>
      </c>
      <c r="H317" s="155"/>
      <c r="I317" s="155"/>
      <c r="J317" s="154"/>
    </row>
    <row r="318" spans="1:10" s="47" customFormat="1" ht="60" customHeight="1">
      <c r="A318" s="95">
        <f t="shared" si="10"/>
        <v>311</v>
      </c>
      <c r="B318" s="151" t="s">
        <v>324</v>
      </c>
      <c r="C318" s="144" t="s">
        <v>27</v>
      </c>
      <c r="D318" s="144" t="s">
        <v>689</v>
      </c>
      <c r="E318" s="144" t="s">
        <v>72</v>
      </c>
      <c r="F318" s="152" t="str">
        <f t="shared" si="11"/>
        <v>BA-311</v>
      </c>
      <c r="G318" s="143" t="s">
        <v>694</v>
      </c>
      <c r="H318" s="155"/>
      <c r="I318" s="155"/>
      <c r="J318" s="154"/>
    </row>
    <row r="319" spans="1:10" s="47" customFormat="1" ht="50.25" customHeight="1">
      <c r="A319" s="95">
        <f t="shared" si="10"/>
        <v>312</v>
      </c>
      <c r="B319" s="151" t="s">
        <v>324</v>
      </c>
      <c r="C319" s="144" t="s">
        <v>27</v>
      </c>
      <c r="D319" s="144" t="s">
        <v>691</v>
      </c>
      <c r="E319" s="144" t="s">
        <v>480</v>
      </c>
      <c r="F319" s="152" t="str">
        <f t="shared" si="11"/>
        <v>BA-312</v>
      </c>
      <c r="G319" s="143" t="s">
        <v>690</v>
      </c>
      <c r="H319" s="155"/>
      <c r="I319" s="155"/>
      <c r="J319" s="154"/>
    </row>
    <row r="320" spans="1:10" s="47" customFormat="1" ht="54" customHeight="1">
      <c r="A320" s="95">
        <f t="shared" si="10"/>
        <v>313</v>
      </c>
      <c r="B320" s="151" t="s">
        <v>324</v>
      </c>
      <c r="C320" s="144" t="s">
        <v>27</v>
      </c>
      <c r="D320" s="144" t="s">
        <v>691</v>
      </c>
      <c r="E320" s="144" t="s">
        <v>480</v>
      </c>
      <c r="F320" s="152" t="str">
        <f t="shared" si="11"/>
        <v>BA-313</v>
      </c>
      <c r="G320" s="143" t="s">
        <v>418</v>
      </c>
      <c r="H320" s="155"/>
      <c r="I320" s="155"/>
      <c r="J320" s="154"/>
    </row>
    <row r="321" spans="1:10" s="47" customFormat="1" ht="45.75" customHeight="1">
      <c r="A321" s="95">
        <f t="shared" si="10"/>
        <v>314</v>
      </c>
      <c r="B321" s="151" t="s">
        <v>324</v>
      </c>
      <c r="C321" s="144" t="s">
        <v>27</v>
      </c>
      <c r="D321" s="144" t="s">
        <v>691</v>
      </c>
      <c r="E321" s="144" t="s">
        <v>480</v>
      </c>
      <c r="F321" s="152" t="str">
        <f t="shared" si="11"/>
        <v>BA-314</v>
      </c>
      <c r="G321" s="143" t="s">
        <v>335</v>
      </c>
      <c r="H321" s="155"/>
      <c r="I321" s="155"/>
      <c r="J321" s="154"/>
    </row>
    <row r="322" spans="1:10" s="47" customFormat="1" ht="33.75">
      <c r="A322" s="95">
        <f t="shared" si="10"/>
        <v>315</v>
      </c>
      <c r="B322" s="151" t="s">
        <v>324</v>
      </c>
      <c r="C322" s="144" t="s">
        <v>27</v>
      </c>
      <c r="D322" s="144" t="s">
        <v>691</v>
      </c>
      <c r="E322" s="144" t="s">
        <v>480</v>
      </c>
      <c r="F322" s="152" t="str">
        <f t="shared" si="11"/>
        <v>BA-315</v>
      </c>
      <c r="G322" s="143" t="s">
        <v>336</v>
      </c>
      <c r="H322" s="155"/>
      <c r="I322" s="155"/>
      <c r="J322" s="154"/>
    </row>
    <row r="323" spans="1:10" s="47" customFormat="1" ht="37.5" customHeight="1">
      <c r="A323" s="95">
        <f t="shared" si="10"/>
        <v>316</v>
      </c>
      <c r="B323" s="151" t="s">
        <v>324</v>
      </c>
      <c r="C323" s="144" t="s">
        <v>27</v>
      </c>
      <c r="D323" s="144" t="s">
        <v>691</v>
      </c>
      <c r="E323" s="144" t="s">
        <v>480</v>
      </c>
      <c r="F323" s="152" t="str">
        <f t="shared" si="11"/>
        <v>BA-316</v>
      </c>
      <c r="G323" s="143" t="s">
        <v>334</v>
      </c>
      <c r="H323" s="155"/>
      <c r="I323" s="155"/>
      <c r="J323" s="154"/>
    </row>
    <row r="324" spans="1:10" s="47" customFormat="1" ht="86.25" customHeight="1">
      <c r="A324" s="95">
        <f t="shared" si="10"/>
        <v>317</v>
      </c>
      <c r="B324" s="151" t="s">
        <v>324</v>
      </c>
      <c r="C324" s="144" t="s">
        <v>27</v>
      </c>
      <c r="D324" s="144" t="s">
        <v>691</v>
      </c>
      <c r="E324" s="144" t="s">
        <v>480</v>
      </c>
      <c r="F324" s="152" t="str">
        <f t="shared" si="11"/>
        <v>BA-317</v>
      </c>
      <c r="G324" s="143" t="s">
        <v>522</v>
      </c>
      <c r="H324" s="155"/>
      <c r="I324" s="155"/>
      <c r="J324" s="154"/>
    </row>
    <row r="325" spans="1:10" s="47" customFormat="1" ht="87.75" customHeight="1">
      <c r="A325" s="95">
        <f t="shared" si="10"/>
        <v>318</v>
      </c>
      <c r="B325" s="151" t="s">
        <v>324</v>
      </c>
      <c r="C325" s="144" t="s">
        <v>27</v>
      </c>
      <c r="D325" s="144" t="s">
        <v>691</v>
      </c>
      <c r="E325" s="144" t="s">
        <v>480</v>
      </c>
      <c r="F325" s="152" t="str">
        <f t="shared" si="11"/>
        <v>BA-318</v>
      </c>
      <c r="G325" s="143" t="s">
        <v>532</v>
      </c>
      <c r="H325" s="155"/>
      <c r="I325" s="155"/>
      <c r="J325" s="154"/>
    </row>
    <row r="326" spans="1:10" s="47" customFormat="1" ht="124.5" customHeight="1">
      <c r="A326" s="95">
        <f t="shared" si="10"/>
        <v>319</v>
      </c>
      <c r="B326" s="151" t="s">
        <v>324</v>
      </c>
      <c r="C326" s="144" t="s">
        <v>27</v>
      </c>
      <c r="D326" s="144" t="s">
        <v>691</v>
      </c>
      <c r="E326" s="144" t="s">
        <v>480</v>
      </c>
      <c r="F326" s="152" t="str">
        <f t="shared" si="11"/>
        <v>BA-319</v>
      </c>
      <c r="G326" s="143" t="s">
        <v>533</v>
      </c>
      <c r="H326" s="155"/>
      <c r="I326" s="155"/>
      <c r="J326" s="154"/>
    </row>
    <row r="327" spans="1:10" s="47" customFormat="1" ht="93" customHeight="1">
      <c r="A327" s="95">
        <f t="shared" si="10"/>
        <v>320</v>
      </c>
      <c r="B327" s="151" t="s">
        <v>324</v>
      </c>
      <c r="C327" s="144" t="s">
        <v>27</v>
      </c>
      <c r="D327" s="144" t="s">
        <v>691</v>
      </c>
      <c r="E327" s="144" t="s">
        <v>480</v>
      </c>
      <c r="F327" s="152" t="str">
        <f t="shared" si="11"/>
        <v>BA-320</v>
      </c>
      <c r="G327" s="143" t="s">
        <v>534</v>
      </c>
      <c r="H327" s="155"/>
      <c r="I327" s="155"/>
      <c r="J327" s="154"/>
    </row>
    <row r="328" spans="1:10" s="47" customFormat="1" ht="159.75" customHeight="1">
      <c r="A328" s="95">
        <f t="shared" si="10"/>
        <v>321</v>
      </c>
      <c r="B328" s="151" t="s">
        <v>324</v>
      </c>
      <c r="C328" s="144" t="s">
        <v>27</v>
      </c>
      <c r="D328" s="144" t="s">
        <v>691</v>
      </c>
      <c r="E328" s="144" t="s">
        <v>480</v>
      </c>
      <c r="F328" s="152" t="str">
        <f t="shared" si="11"/>
        <v>BA-321</v>
      </c>
      <c r="G328" s="143" t="s">
        <v>523</v>
      </c>
      <c r="H328" s="155"/>
      <c r="I328" s="155"/>
      <c r="J328" s="154"/>
    </row>
    <row r="329" spans="1:10" s="47" customFormat="1" ht="65.25" customHeight="1">
      <c r="A329" s="95">
        <f t="shared" si="10"/>
        <v>322</v>
      </c>
      <c r="B329" s="151" t="s">
        <v>324</v>
      </c>
      <c r="C329" s="144" t="s">
        <v>27</v>
      </c>
      <c r="D329" s="144" t="s">
        <v>691</v>
      </c>
      <c r="E329" s="144" t="s">
        <v>480</v>
      </c>
      <c r="F329" s="152" t="str">
        <f t="shared" si="11"/>
        <v>BA-322</v>
      </c>
      <c r="G329" s="143" t="s">
        <v>46</v>
      </c>
      <c r="H329" s="155"/>
      <c r="I329" s="155"/>
      <c r="J329" s="154"/>
    </row>
    <row r="330" spans="1:10" s="47" customFormat="1" ht="130.5" customHeight="1">
      <c r="A330" s="95">
        <f aca="true" t="shared" si="12" ref="A330:A393">+A329+1</f>
        <v>323</v>
      </c>
      <c r="B330" s="151" t="s">
        <v>324</v>
      </c>
      <c r="C330" s="144" t="s">
        <v>27</v>
      </c>
      <c r="D330" s="144" t="s">
        <v>691</v>
      </c>
      <c r="E330" s="144" t="s">
        <v>480</v>
      </c>
      <c r="F330" s="152" t="str">
        <f t="shared" si="11"/>
        <v>BA-323</v>
      </c>
      <c r="G330" s="143" t="s">
        <v>535</v>
      </c>
      <c r="H330" s="155"/>
      <c r="I330" s="155"/>
      <c r="J330" s="154"/>
    </row>
    <row r="331" spans="1:10" s="47" customFormat="1" ht="93.75" customHeight="1">
      <c r="A331" s="95">
        <f t="shared" si="12"/>
        <v>324</v>
      </c>
      <c r="B331" s="151" t="s">
        <v>324</v>
      </c>
      <c r="C331" s="144" t="s">
        <v>27</v>
      </c>
      <c r="D331" s="144" t="s">
        <v>691</v>
      </c>
      <c r="E331" s="144" t="s">
        <v>480</v>
      </c>
      <c r="F331" s="152" t="str">
        <f t="shared" si="11"/>
        <v>BA-324</v>
      </c>
      <c r="G331" s="143" t="s">
        <v>536</v>
      </c>
      <c r="H331" s="155"/>
      <c r="I331" s="155"/>
      <c r="J331" s="154"/>
    </row>
    <row r="332" spans="1:10" s="47" customFormat="1" ht="95.25" customHeight="1">
      <c r="A332" s="95">
        <f t="shared" si="12"/>
        <v>325</v>
      </c>
      <c r="B332" s="151" t="s">
        <v>324</v>
      </c>
      <c r="C332" s="144" t="s">
        <v>27</v>
      </c>
      <c r="D332" s="144" t="s">
        <v>691</v>
      </c>
      <c r="E332" s="144" t="s">
        <v>480</v>
      </c>
      <c r="F332" s="152" t="str">
        <f t="shared" si="11"/>
        <v>BA-325</v>
      </c>
      <c r="G332" s="143" t="s">
        <v>276</v>
      </c>
      <c r="H332" s="155"/>
      <c r="I332" s="155"/>
      <c r="J332" s="154"/>
    </row>
    <row r="333" spans="1:10" s="47" customFormat="1" ht="107.25" customHeight="1">
      <c r="A333" s="95">
        <f t="shared" si="12"/>
        <v>326</v>
      </c>
      <c r="B333" s="151" t="s">
        <v>324</v>
      </c>
      <c r="C333" s="144" t="s">
        <v>27</v>
      </c>
      <c r="D333" s="144" t="s">
        <v>691</v>
      </c>
      <c r="E333" s="144" t="s">
        <v>480</v>
      </c>
      <c r="F333" s="152" t="str">
        <f t="shared" si="11"/>
        <v>BA-326</v>
      </c>
      <c r="G333" s="143" t="s">
        <v>570</v>
      </c>
      <c r="H333" s="155"/>
      <c r="I333" s="155"/>
      <c r="J333" s="154"/>
    </row>
    <row r="334" spans="1:10" s="47" customFormat="1" ht="97.5" customHeight="1">
      <c r="A334" s="95">
        <f t="shared" si="12"/>
        <v>327</v>
      </c>
      <c r="B334" s="151" t="s">
        <v>324</v>
      </c>
      <c r="C334" s="144" t="s">
        <v>27</v>
      </c>
      <c r="D334" s="144" t="s">
        <v>691</v>
      </c>
      <c r="E334" s="144" t="s">
        <v>480</v>
      </c>
      <c r="F334" s="152" t="str">
        <f t="shared" si="11"/>
        <v>BA-327</v>
      </c>
      <c r="G334" s="143" t="s">
        <v>524</v>
      </c>
      <c r="H334" s="155"/>
      <c r="I334" s="155"/>
      <c r="J334" s="154"/>
    </row>
    <row r="335" spans="1:10" s="47" customFormat="1" ht="95.25" customHeight="1">
      <c r="A335" s="95">
        <f t="shared" si="12"/>
        <v>328</v>
      </c>
      <c r="B335" s="151" t="s">
        <v>324</v>
      </c>
      <c r="C335" s="144" t="s">
        <v>27</v>
      </c>
      <c r="D335" s="144" t="s">
        <v>691</v>
      </c>
      <c r="E335" s="144" t="s">
        <v>480</v>
      </c>
      <c r="F335" s="152" t="str">
        <f t="shared" si="11"/>
        <v>BA-328</v>
      </c>
      <c r="G335" s="143" t="s">
        <v>444</v>
      </c>
      <c r="H335" s="155"/>
      <c r="I335" s="155"/>
      <c r="J335" s="154"/>
    </row>
    <row r="336" spans="1:10" s="47" customFormat="1" ht="96" customHeight="1">
      <c r="A336" s="95">
        <f t="shared" si="12"/>
        <v>329</v>
      </c>
      <c r="B336" s="151" t="s">
        <v>324</v>
      </c>
      <c r="C336" s="144" t="s">
        <v>27</v>
      </c>
      <c r="D336" s="144" t="s">
        <v>691</v>
      </c>
      <c r="E336" s="144" t="s">
        <v>480</v>
      </c>
      <c r="F336" s="152" t="str">
        <f t="shared" si="11"/>
        <v>BA-329</v>
      </c>
      <c r="G336" s="143" t="s">
        <v>445</v>
      </c>
      <c r="H336" s="155"/>
      <c r="I336" s="155"/>
      <c r="J336" s="154"/>
    </row>
    <row r="337" spans="1:10" s="47" customFormat="1" ht="102" customHeight="1">
      <c r="A337" s="95">
        <f t="shared" si="12"/>
        <v>330</v>
      </c>
      <c r="B337" s="151" t="s">
        <v>324</v>
      </c>
      <c r="C337" s="144" t="s">
        <v>27</v>
      </c>
      <c r="D337" s="144" t="s">
        <v>691</v>
      </c>
      <c r="E337" s="144" t="s">
        <v>480</v>
      </c>
      <c r="F337" s="152" t="str">
        <f t="shared" si="11"/>
        <v>BA-330</v>
      </c>
      <c r="G337" s="143" t="s">
        <v>446</v>
      </c>
      <c r="H337" s="155"/>
      <c r="I337" s="155"/>
      <c r="J337" s="154"/>
    </row>
    <row r="338" spans="1:10" s="47" customFormat="1" ht="183" customHeight="1">
      <c r="A338" s="95">
        <f t="shared" si="12"/>
        <v>331</v>
      </c>
      <c r="B338" s="151" t="s">
        <v>324</v>
      </c>
      <c r="C338" s="144" t="s">
        <v>27</v>
      </c>
      <c r="D338" s="144" t="s">
        <v>691</v>
      </c>
      <c r="E338" s="144" t="s">
        <v>480</v>
      </c>
      <c r="F338" s="152" t="str">
        <f t="shared" si="11"/>
        <v>BA-331</v>
      </c>
      <c r="G338" s="143" t="s">
        <v>377</v>
      </c>
      <c r="H338" s="155"/>
      <c r="I338" s="155"/>
      <c r="J338" s="154"/>
    </row>
    <row r="339" spans="1:10" s="47" customFormat="1" ht="106.5" customHeight="1">
      <c r="A339" s="95">
        <f t="shared" si="12"/>
        <v>332</v>
      </c>
      <c r="B339" s="151" t="s">
        <v>324</v>
      </c>
      <c r="C339" s="144" t="s">
        <v>27</v>
      </c>
      <c r="D339" s="144" t="s">
        <v>691</v>
      </c>
      <c r="E339" s="144" t="s">
        <v>480</v>
      </c>
      <c r="F339" s="152" t="str">
        <f t="shared" si="11"/>
        <v>BA-332</v>
      </c>
      <c r="G339" s="143" t="s">
        <v>293</v>
      </c>
      <c r="H339" s="155"/>
      <c r="I339" s="155"/>
      <c r="J339" s="154"/>
    </row>
    <row r="340" spans="1:10" s="47" customFormat="1" ht="111" customHeight="1">
      <c r="A340" s="95">
        <f t="shared" si="12"/>
        <v>333</v>
      </c>
      <c r="B340" s="151" t="s">
        <v>324</v>
      </c>
      <c r="C340" s="144" t="s">
        <v>27</v>
      </c>
      <c r="D340" s="144" t="s">
        <v>691</v>
      </c>
      <c r="E340" s="144" t="s">
        <v>480</v>
      </c>
      <c r="F340" s="152" t="str">
        <f t="shared" si="11"/>
        <v>BA-333</v>
      </c>
      <c r="G340" s="143" t="s">
        <v>569</v>
      </c>
      <c r="H340" s="155"/>
      <c r="I340" s="155"/>
      <c r="J340" s="154"/>
    </row>
    <row r="341" spans="1:10" s="47" customFormat="1" ht="62.25" customHeight="1">
      <c r="A341" s="95">
        <f t="shared" si="12"/>
        <v>334</v>
      </c>
      <c r="B341" s="151" t="s">
        <v>324</v>
      </c>
      <c r="C341" s="144" t="s">
        <v>27</v>
      </c>
      <c r="D341" s="144" t="s">
        <v>691</v>
      </c>
      <c r="E341" s="144" t="s">
        <v>480</v>
      </c>
      <c r="F341" s="152" t="str">
        <f t="shared" si="11"/>
        <v>BA-334</v>
      </c>
      <c r="G341" s="143" t="s">
        <v>372</v>
      </c>
      <c r="H341" s="155"/>
      <c r="I341" s="155"/>
      <c r="J341" s="154"/>
    </row>
    <row r="342" spans="1:10" s="47" customFormat="1" ht="63" customHeight="1">
      <c r="A342" s="95">
        <f t="shared" si="12"/>
        <v>335</v>
      </c>
      <c r="B342" s="151" t="s">
        <v>324</v>
      </c>
      <c r="C342" s="144" t="s">
        <v>27</v>
      </c>
      <c r="D342" s="144" t="s">
        <v>691</v>
      </c>
      <c r="E342" s="144" t="s">
        <v>480</v>
      </c>
      <c r="F342" s="152" t="str">
        <f t="shared" si="11"/>
        <v>BA-335</v>
      </c>
      <c r="G342" s="143" t="s">
        <v>373</v>
      </c>
      <c r="H342" s="155"/>
      <c r="I342" s="155"/>
      <c r="J342" s="154"/>
    </row>
    <row r="343" spans="1:10" s="47" customFormat="1" ht="345" customHeight="1">
      <c r="A343" s="95">
        <f t="shared" si="12"/>
        <v>336</v>
      </c>
      <c r="B343" s="151" t="s">
        <v>324</v>
      </c>
      <c r="C343" s="144" t="s">
        <v>27</v>
      </c>
      <c r="D343" s="144" t="s">
        <v>691</v>
      </c>
      <c r="E343" s="144" t="s">
        <v>480</v>
      </c>
      <c r="F343" s="152" t="str">
        <f t="shared" si="11"/>
        <v>BA-336</v>
      </c>
      <c r="G343" s="143" t="s">
        <v>577</v>
      </c>
      <c r="H343" s="155"/>
      <c r="I343" s="155"/>
      <c r="J343" s="154"/>
    </row>
    <row r="344" spans="1:10" s="47" customFormat="1" ht="98.25" customHeight="1">
      <c r="A344" s="95">
        <f t="shared" si="12"/>
        <v>337</v>
      </c>
      <c r="B344" s="151" t="s">
        <v>324</v>
      </c>
      <c r="C344" s="144" t="s">
        <v>27</v>
      </c>
      <c r="D344" s="144" t="s">
        <v>691</v>
      </c>
      <c r="E344" s="144" t="s">
        <v>480</v>
      </c>
      <c r="F344" s="152" t="str">
        <f t="shared" si="11"/>
        <v>BA-337</v>
      </c>
      <c r="G344" s="143" t="s">
        <v>572</v>
      </c>
      <c r="H344" s="155"/>
      <c r="I344" s="155"/>
      <c r="J344" s="154"/>
    </row>
    <row r="345" spans="1:10" s="47" customFormat="1" ht="98.25" customHeight="1">
      <c r="A345" s="95">
        <f t="shared" si="12"/>
        <v>338</v>
      </c>
      <c r="B345" s="151" t="s">
        <v>324</v>
      </c>
      <c r="C345" s="144" t="s">
        <v>27</v>
      </c>
      <c r="D345" s="144" t="s">
        <v>691</v>
      </c>
      <c r="E345" s="144" t="s">
        <v>480</v>
      </c>
      <c r="F345" s="152" t="str">
        <f t="shared" si="11"/>
        <v>BA-338</v>
      </c>
      <c r="G345" s="143" t="s">
        <v>573</v>
      </c>
      <c r="H345" s="155"/>
      <c r="I345" s="155"/>
      <c r="J345" s="154"/>
    </row>
    <row r="346" spans="1:10" s="47" customFormat="1" ht="96" customHeight="1">
      <c r="A346" s="95">
        <f t="shared" si="12"/>
        <v>339</v>
      </c>
      <c r="B346" s="151" t="s">
        <v>324</v>
      </c>
      <c r="C346" s="144" t="s">
        <v>27</v>
      </c>
      <c r="D346" s="144" t="s">
        <v>691</v>
      </c>
      <c r="E346" s="144" t="s">
        <v>480</v>
      </c>
      <c r="F346" s="152" t="str">
        <f t="shared" si="11"/>
        <v>BA-339</v>
      </c>
      <c r="G346" s="143" t="s">
        <v>570</v>
      </c>
      <c r="H346" s="155"/>
      <c r="I346" s="155"/>
      <c r="J346" s="154"/>
    </row>
    <row r="347" spans="1:10" s="47" customFormat="1" ht="94.5" customHeight="1">
      <c r="A347" s="95">
        <f t="shared" si="12"/>
        <v>340</v>
      </c>
      <c r="B347" s="151" t="s">
        <v>324</v>
      </c>
      <c r="C347" s="144" t="s">
        <v>27</v>
      </c>
      <c r="D347" s="144" t="s">
        <v>691</v>
      </c>
      <c r="E347" s="144" t="s">
        <v>480</v>
      </c>
      <c r="F347" s="152" t="str">
        <f t="shared" si="11"/>
        <v>BA-340</v>
      </c>
      <c r="G347" s="143" t="s">
        <v>270</v>
      </c>
      <c r="H347" s="155"/>
      <c r="I347" s="155"/>
      <c r="J347" s="154"/>
    </row>
    <row r="348" spans="1:10" s="47" customFormat="1" ht="95.25" customHeight="1">
      <c r="A348" s="95">
        <f t="shared" si="12"/>
        <v>341</v>
      </c>
      <c r="B348" s="151" t="s">
        <v>324</v>
      </c>
      <c r="C348" s="144" t="s">
        <v>27</v>
      </c>
      <c r="D348" s="144" t="s">
        <v>691</v>
      </c>
      <c r="E348" s="144" t="s">
        <v>480</v>
      </c>
      <c r="F348" s="152" t="str">
        <f t="shared" si="11"/>
        <v>BA-341</v>
      </c>
      <c r="G348" s="143" t="s">
        <v>271</v>
      </c>
      <c r="H348" s="155"/>
      <c r="I348" s="155"/>
      <c r="J348" s="154"/>
    </row>
    <row r="349" spans="1:10" s="47" customFormat="1" ht="94.5" customHeight="1">
      <c r="A349" s="95">
        <f t="shared" si="12"/>
        <v>342</v>
      </c>
      <c r="B349" s="151" t="s">
        <v>324</v>
      </c>
      <c r="C349" s="144" t="s">
        <v>27</v>
      </c>
      <c r="D349" s="144" t="s">
        <v>691</v>
      </c>
      <c r="E349" s="144" t="s">
        <v>480</v>
      </c>
      <c r="F349" s="152" t="str">
        <f t="shared" si="11"/>
        <v>BA-342</v>
      </c>
      <c r="G349" s="143" t="s">
        <v>272</v>
      </c>
      <c r="H349" s="155"/>
      <c r="I349" s="155"/>
      <c r="J349" s="154"/>
    </row>
    <row r="350" spans="1:10" s="47" customFormat="1" ht="96.75" customHeight="1">
      <c r="A350" s="95">
        <f t="shared" si="12"/>
        <v>343</v>
      </c>
      <c r="B350" s="151" t="s">
        <v>324</v>
      </c>
      <c r="C350" s="144" t="s">
        <v>27</v>
      </c>
      <c r="D350" s="144" t="s">
        <v>691</v>
      </c>
      <c r="E350" s="144" t="s">
        <v>480</v>
      </c>
      <c r="F350" s="152" t="str">
        <f t="shared" si="11"/>
        <v>BA-343</v>
      </c>
      <c r="G350" s="143" t="s">
        <v>273</v>
      </c>
      <c r="H350" s="155"/>
      <c r="I350" s="155"/>
      <c r="J350" s="154"/>
    </row>
    <row r="351" spans="1:10" s="47" customFormat="1" ht="181.5" customHeight="1">
      <c r="A351" s="95">
        <f t="shared" si="12"/>
        <v>344</v>
      </c>
      <c r="B351" s="151" t="s">
        <v>324</v>
      </c>
      <c r="C351" s="144" t="s">
        <v>27</v>
      </c>
      <c r="D351" s="144" t="s">
        <v>691</v>
      </c>
      <c r="E351" s="144" t="s">
        <v>480</v>
      </c>
      <c r="F351" s="152" t="str">
        <f t="shared" si="11"/>
        <v>BA-344</v>
      </c>
      <c r="G351" s="143" t="s">
        <v>377</v>
      </c>
      <c r="H351" s="155"/>
      <c r="I351" s="155"/>
      <c r="J351" s="154"/>
    </row>
    <row r="352" spans="1:10" s="47" customFormat="1" ht="93" customHeight="1">
      <c r="A352" s="95">
        <f t="shared" si="12"/>
        <v>345</v>
      </c>
      <c r="B352" s="151" t="s">
        <v>324</v>
      </c>
      <c r="C352" s="144" t="s">
        <v>27</v>
      </c>
      <c r="D352" s="144" t="s">
        <v>691</v>
      </c>
      <c r="E352" s="144" t="s">
        <v>480</v>
      </c>
      <c r="F352" s="152" t="str">
        <f t="shared" si="11"/>
        <v>BA-345</v>
      </c>
      <c r="G352" s="143" t="s">
        <v>274</v>
      </c>
      <c r="H352" s="155"/>
      <c r="I352" s="155"/>
      <c r="J352" s="154"/>
    </row>
    <row r="353" spans="1:10" s="47" customFormat="1" ht="93.75" customHeight="1">
      <c r="A353" s="95">
        <f t="shared" si="12"/>
        <v>346</v>
      </c>
      <c r="B353" s="151" t="s">
        <v>324</v>
      </c>
      <c r="C353" s="144" t="s">
        <v>27</v>
      </c>
      <c r="D353" s="144" t="s">
        <v>691</v>
      </c>
      <c r="E353" s="144" t="s">
        <v>480</v>
      </c>
      <c r="F353" s="152" t="str">
        <f t="shared" si="11"/>
        <v>BA-346</v>
      </c>
      <c r="G353" s="143" t="s">
        <v>275</v>
      </c>
      <c r="H353" s="155"/>
      <c r="I353" s="155"/>
      <c r="J353" s="154"/>
    </row>
    <row r="354" spans="1:10" s="47" customFormat="1" ht="33.75">
      <c r="A354" s="95">
        <f t="shared" si="12"/>
        <v>347</v>
      </c>
      <c r="B354" s="151" t="s">
        <v>324</v>
      </c>
      <c r="C354" s="144" t="s">
        <v>27</v>
      </c>
      <c r="D354" s="144" t="s">
        <v>691</v>
      </c>
      <c r="E354" s="144" t="s">
        <v>72</v>
      </c>
      <c r="F354" s="152" t="str">
        <f t="shared" si="11"/>
        <v>BA-347</v>
      </c>
      <c r="G354" s="143" t="s">
        <v>568</v>
      </c>
      <c r="H354" s="155"/>
      <c r="I354" s="155"/>
      <c r="J354" s="154"/>
    </row>
    <row r="355" spans="1:10" s="47" customFormat="1" ht="135.75" customHeight="1">
      <c r="A355" s="95">
        <f t="shared" si="12"/>
        <v>348</v>
      </c>
      <c r="B355" s="151" t="s">
        <v>324</v>
      </c>
      <c r="C355" s="144" t="s">
        <v>27</v>
      </c>
      <c r="D355" s="144" t="s">
        <v>691</v>
      </c>
      <c r="E355" s="144" t="s">
        <v>72</v>
      </c>
      <c r="F355" s="152" t="str">
        <f t="shared" si="11"/>
        <v>BA-348</v>
      </c>
      <c r="G355" s="143" t="s">
        <v>692</v>
      </c>
      <c r="H355" s="155"/>
      <c r="I355" s="155"/>
      <c r="J355" s="154"/>
    </row>
    <row r="356" spans="1:10" s="47" customFormat="1" ht="63" customHeight="1">
      <c r="A356" s="95">
        <f t="shared" si="12"/>
        <v>349</v>
      </c>
      <c r="B356" s="151" t="s">
        <v>324</v>
      </c>
      <c r="C356" s="144" t="s">
        <v>27</v>
      </c>
      <c r="D356" s="144" t="s">
        <v>691</v>
      </c>
      <c r="E356" s="144" t="s">
        <v>72</v>
      </c>
      <c r="F356" s="152" t="str">
        <f t="shared" si="11"/>
        <v>BA-349</v>
      </c>
      <c r="G356" s="143" t="s">
        <v>557</v>
      </c>
      <c r="H356" s="155"/>
      <c r="I356" s="155"/>
      <c r="J356" s="154"/>
    </row>
    <row r="357" spans="1:10" s="47" customFormat="1" ht="80.25" customHeight="1">
      <c r="A357" s="95">
        <f t="shared" si="12"/>
        <v>350</v>
      </c>
      <c r="B357" s="151" t="s">
        <v>324</v>
      </c>
      <c r="C357" s="144" t="s">
        <v>27</v>
      </c>
      <c r="D357" s="144" t="s">
        <v>691</v>
      </c>
      <c r="E357" s="144" t="s">
        <v>72</v>
      </c>
      <c r="F357" s="152" t="str">
        <f t="shared" si="11"/>
        <v>BA-350</v>
      </c>
      <c r="G357" s="143" t="s">
        <v>493</v>
      </c>
      <c r="H357" s="155"/>
      <c r="I357" s="155"/>
      <c r="J357" s="154"/>
    </row>
    <row r="358" spans="1:10" s="47" customFormat="1" ht="75" customHeight="1">
      <c r="A358" s="95">
        <f t="shared" si="12"/>
        <v>351</v>
      </c>
      <c r="B358" s="151" t="s">
        <v>324</v>
      </c>
      <c r="C358" s="144" t="s">
        <v>27</v>
      </c>
      <c r="D358" s="144" t="s">
        <v>691</v>
      </c>
      <c r="E358" s="144" t="s">
        <v>72</v>
      </c>
      <c r="F358" s="152" t="str">
        <f t="shared" si="11"/>
        <v>BA-351</v>
      </c>
      <c r="G358" s="143" t="s">
        <v>494</v>
      </c>
      <c r="H358" s="155"/>
      <c r="I358" s="155"/>
      <c r="J358" s="154"/>
    </row>
    <row r="359" spans="1:10" s="47" customFormat="1" ht="38.25" customHeight="1">
      <c r="A359" s="95">
        <f t="shared" si="12"/>
        <v>352</v>
      </c>
      <c r="B359" s="151" t="s">
        <v>324</v>
      </c>
      <c r="C359" s="144" t="s">
        <v>27</v>
      </c>
      <c r="D359" s="144" t="s">
        <v>691</v>
      </c>
      <c r="E359" s="144" t="s">
        <v>72</v>
      </c>
      <c r="F359" s="152" t="str">
        <f t="shared" si="11"/>
        <v>BA-352</v>
      </c>
      <c r="G359" s="143" t="s">
        <v>693</v>
      </c>
      <c r="H359" s="155"/>
      <c r="I359" s="155"/>
      <c r="J359" s="154"/>
    </row>
    <row r="360" spans="1:10" s="47" customFormat="1" ht="39.75" customHeight="1">
      <c r="A360" s="95">
        <f t="shared" si="12"/>
        <v>353</v>
      </c>
      <c r="B360" s="151" t="s">
        <v>324</v>
      </c>
      <c r="C360" s="144" t="s">
        <v>27</v>
      </c>
      <c r="D360" s="144" t="s">
        <v>689</v>
      </c>
      <c r="E360" s="144" t="s">
        <v>72</v>
      </c>
      <c r="F360" s="152" t="str">
        <f t="shared" si="11"/>
        <v>BA-353</v>
      </c>
      <c r="G360" s="143" t="s">
        <v>696</v>
      </c>
      <c r="H360" s="155"/>
      <c r="I360" s="155"/>
      <c r="J360" s="154"/>
    </row>
    <row r="361" spans="1:10" s="47" customFormat="1" ht="33.75">
      <c r="A361" s="95">
        <f t="shared" si="12"/>
        <v>354</v>
      </c>
      <c r="B361" s="151" t="s">
        <v>324</v>
      </c>
      <c r="C361" s="144" t="s">
        <v>27</v>
      </c>
      <c r="D361" s="144" t="s">
        <v>689</v>
      </c>
      <c r="E361" s="144" t="s">
        <v>72</v>
      </c>
      <c r="F361" s="152" t="str">
        <f t="shared" si="11"/>
        <v>BA-354</v>
      </c>
      <c r="G361" s="143" t="s">
        <v>695</v>
      </c>
      <c r="H361" s="155"/>
      <c r="I361" s="155"/>
      <c r="J361" s="154"/>
    </row>
    <row r="362" spans="1:10" s="47" customFormat="1" ht="33.75">
      <c r="A362" s="95">
        <f t="shared" si="12"/>
        <v>355</v>
      </c>
      <c r="B362" s="151" t="s">
        <v>324</v>
      </c>
      <c r="C362" s="144" t="s">
        <v>27</v>
      </c>
      <c r="D362" s="144" t="s">
        <v>689</v>
      </c>
      <c r="E362" s="144" t="s">
        <v>72</v>
      </c>
      <c r="F362" s="152" t="str">
        <f t="shared" si="11"/>
        <v>BA-355</v>
      </c>
      <c r="G362" s="143" t="s">
        <v>556</v>
      </c>
      <c r="H362" s="155"/>
      <c r="I362" s="155"/>
      <c r="J362" s="154"/>
    </row>
    <row r="363" spans="1:10" s="47" customFormat="1" ht="144" customHeight="1">
      <c r="A363" s="95">
        <f t="shared" si="12"/>
        <v>356</v>
      </c>
      <c r="B363" s="151" t="s">
        <v>324</v>
      </c>
      <c r="C363" s="144" t="s">
        <v>27</v>
      </c>
      <c r="D363" s="144" t="s">
        <v>689</v>
      </c>
      <c r="E363" s="144" t="s">
        <v>72</v>
      </c>
      <c r="F363" s="152" t="str">
        <f t="shared" si="11"/>
        <v>BA-356</v>
      </c>
      <c r="G363" s="143" t="s">
        <v>571</v>
      </c>
      <c r="H363" s="155"/>
      <c r="I363" s="155"/>
      <c r="J363" s="154"/>
    </row>
    <row r="364" spans="1:10" s="47" customFormat="1" ht="41.25" customHeight="1">
      <c r="A364" s="95">
        <f t="shared" si="12"/>
        <v>357</v>
      </c>
      <c r="B364" s="151" t="s">
        <v>324</v>
      </c>
      <c r="C364" s="144" t="s">
        <v>27</v>
      </c>
      <c r="D364" s="144" t="s">
        <v>689</v>
      </c>
      <c r="E364" s="144" t="s">
        <v>73</v>
      </c>
      <c r="F364" s="152" t="str">
        <f t="shared" si="11"/>
        <v>BA-357</v>
      </c>
      <c r="G364" s="143" t="s">
        <v>374</v>
      </c>
      <c r="H364" s="155"/>
      <c r="I364" s="155"/>
      <c r="J364" s="154"/>
    </row>
    <row r="365" spans="1:10" s="47" customFormat="1" ht="38.25" customHeight="1">
      <c r="A365" s="95">
        <f t="shared" si="12"/>
        <v>358</v>
      </c>
      <c r="B365" s="151" t="s">
        <v>324</v>
      </c>
      <c r="C365" s="144" t="s">
        <v>27</v>
      </c>
      <c r="D365" s="144" t="s">
        <v>264</v>
      </c>
      <c r="E365" s="144" t="s">
        <v>72</v>
      </c>
      <c r="F365" s="152" t="str">
        <f t="shared" si="11"/>
        <v>BA-358</v>
      </c>
      <c r="G365" s="143" t="s">
        <v>438</v>
      </c>
      <c r="H365" s="155"/>
      <c r="I365" s="155"/>
      <c r="J365" s="154"/>
    </row>
    <row r="366" spans="1:10" s="47" customFormat="1" ht="41.25" customHeight="1">
      <c r="A366" s="95">
        <f t="shared" si="12"/>
        <v>359</v>
      </c>
      <c r="B366" s="151" t="s">
        <v>324</v>
      </c>
      <c r="C366" s="144" t="s">
        <v>27</v>
      </c>
      <c r="D366" s="144" t="s">
        <v>264</v>
      </c>
      <c r="E366" s="144" t="s">
        <v>72</v>
      </c>
      <c r="F366" s="152" t="str">
        <f t="shared" si="11"/>
        <v>BA-359</v>
      </c>
      <c r="G366" s="143" t="s">
        <v>439</v>
      </c>
      <c r="H366" s="155"/>
      <c r="I366" s="155"/>
      <c r="J366" s="154"/>
    </row>
    <row r="367" spans="1:10" s="47" customFormat="1" ht="51" customHeight="1">
      <c r="A367" s="95">
        <f t="shared" si="12"/>
        <v>360</v>
      </c>
      <c r="B367" s="151" t="s">
        <v>324</v>
      </c>
      <c r="C367" s="144" t="s">
        <v>27</v>
      </c>
      <c r="D367" s="144" t="s">
        <v>264</v>
      </c>
      <c r="E367" s="144" t="s">
        <v>72</v>
      </c>
      <c r="F367" s="152" t="str">
        <f t="shared" si="11"/>
        <v>BA-360</v>
      </c>
      <c r="G367" s="143" t="s">
        <v>440</v>
      </c>
      <c r="H367" s="155"/>
      <c r="I367" s="155"/>
      <c r="J367" s="154"/>
    </row>
    <row r="368" spans="1:10" s="47" customFormat="1" ht="51.75" customHeight="1">
      <c r="A368" s="95">
        <f t="shared" si="12"/>
        <v>361</v>
      </c>
      <c r="B368" s="151" t="s">
        <v>324</v>
      </c>
      <c r="C368" s="144" t="s">
        <v>27</v>
      </c>
      <c r="D368" s="144" t="s">
        <v>264</v>
      </c>
      <c r="E368" s="144" t="s">
        <v>72</v>
      </c>
      <c r="F368" s="152" t="str">
        <f t="shared" si="11"/>
        <v>BA-361</v>
      </c>
      <c r="G368" s="143" t="s">
        <v>401</v>
      </c>
      <c r="H368" s="155"/>
      <c r="I368" s="155"/>
      <c r="J368" s="154"/>
    </row>
    <row r="369" spans="1:10" s="47" customFormat="1" ht="41.25" customHeight="1">
      <c r="A369" s="95">
        <f t="shared" si="12"/>
        <v>362</v>
      </c>
      <c r="B369" s="151" t="s">
        <v>324</v>
      </c>
      <c r="C369" s="144" t="s">
        <v>27</v>
      </c>
      <c r="D369" s="144" t="s">
        <v>264</v>
      </c>
      <c r="E369" s="144" t="s">
        <v>72</v>
      </c>
      <c r="F369" s="152" t="str">
        <f t="shared" si="11"/>
        <v>BA-362</v>
      </c>
      <c r="G369" s="143" t="s">
        <v>425</v>
      </c>
      <c r="H369" s="155"/>
      <c r="I369" s="155"/>
      <c r="J369" s="154"/>
    </row>
    <row r="370" spans="1:10" s="47" customFormat="1" ht="39.75" customHeight="1">
      <c r="A370" s="95">
        <f t="shared" si="12"/>
        <v>363</v>
      </c>
      <c r="B370" s="151" t="s">
        <v>324</v>
      </c>
      <c r="C370" s="144" t="s">
        <v>27</v>
      </c>
      <c r="D370" s="144" t="s">
        <v>264</v>
      </c>
      <c r="E370" s="144" t="s">
        <v>72</v>
      </c>
      <c r="F370" s="152" t="str">
        <f t="shared" si="11"/>
        <v>BA-363</v>
      </c>
      <c r="G370" s="143" t="s">
        <v>267</v>
      </c>
      <c r="H370" s="155"/>
      <c r="I370" s="155"/>
      <c r="J370" s="154"/>
    </row>
    <row r="371" spans="1:10" s="47" customFormat="1" ht="39.75" customHeight="1">
      <c r="A371" s="95">
        <f t="shared" si="12"/>
        <v>364</v>
      </c>
      <c r="B371" s="151" t="s">
        <v>324</v>
      </c>
      <c r="C371" s="144" t="s">
        <v>27</v>
      </c>
      <c r="D371" s="144" t="s">
        <v>264</v>
      </c>
      <c r="E371" s="144" t="s">
        <v>72</v>
      </c>
      <c r="F371" s="152" t="str">
        <f t="shared" si="11"/>
        <v>BA-364</v>
      </c>
      <c r="G371" s="143" t="s">
        <v>697</v>
      </c>
      <c r="H371" s="155"/>
      <c r="I371" s="155"/>
      <c r="J371" s="154"/>
    </row>
    <row r="372" spans="1:10" s="47" customFormat="1" ht="46.5" customHeight="1">
      <c r="A372" s="95">
        <f t="shared" si="12"/>
        <v>365</v>
      </c>
      <c r="B372" s="151" t="s">
        <v>324</v>
      </c>
      <c r="C372" s="144" t="s">
        <v>27</v>
      </c>
      <c r="D372" s="144" t="s">
        <v>264</v>
      </c>
      <c r="E372" s="144" t="s">
        <v>72</v>
      </c>
      <c r="F372" s="152" t="str">
        <f t="shared" si="11"/>
        <v>BA-365</v>
      </c>
      <c r="G372" s="143" t="s">
        <v>699</v>
      </c>
      <c r="H372" s="155"/>
      <c r="I372" s="155"/>
      <c r="J372" s="154"/>
    </row>
    <row r="373" spans="1:10" s="47" customFormat="1" ht="48" customHeight="1">
      <c r="A373" s="95">
        <f t="shared" si="12"/>
        <v>366</v>
      </c>
      <c r="B373" s="151" t="s">
        <v>324</v>
      </c>
      <c r="C373" s="144" t="s">
        <v>27</v>
      </c>
      <c r="D373" s="144" t="s">
        <v>264</v>
      </c>
      <c r="E373" s="144" t="s">
        <v>72</v>
      </c>
      <c r="F373" s="152" t="str">
        <f t="shared" si="11"/>
        <v>BA-366</v>
      </c>
      <c r="G373" s="143" t="s">
        <v>426</v>
      </c>
      <c r="H373" s="155"/>
      <c r="I373" s="155"/>
      <c r="J373" s="154"/>
    </row>
    <row r="374" spans="1:10" s="47" customFormat="1" ht="48" customHeight="1">
      <c r="A374" s="95">
        <f t="shared" si="12"/>
        <v>367</v>
      </c>
      <c r="B374" s="151" t="s">
        <v>324</v>
      </c>
      <c r="C374" s="144" t="s">
        <v>27</v>
      </c>
      <c r="D374" s="144" t="s">
        <v>264</v>
      </c>
      <c r="E374" s="144" t="s">
        <v>72</v>
      </c>
      <c r="F374" s="152" t="str">
        <f t="shared" si="11"/>
        <v>BA-367</v>
      </c>
      <c r="G374" s="143" t="s">
        <v>698</v>
      </c>
      <c r="H374" s="155"/>
      <c r="I374" s="155"/>
      <c r="J374" s="154"/>
    </row>
    <row r="375" spans="1:10" s="47" customFormat="1" ht="49.5" customHeight="1">
      <c r="A375" s="95">
        <f t="shared" si="12"/>
        <v>368</v>
      </c>
      <c r="B375" s="151" t="s">
        <v>324</v>
      </c>
      <c r="C375" s="144" t="s">
        <v>27</v>
      </c>
      <c r="D375" s="144" t="s">
        <v>307</v>
      </c>
      <c r="E375" s="144" t="s">
        <v>480</v>
      </c>
      <c r="F375" s="152" t="str">
        <f aca="true" t="shared" si="13" ref="F375:F438">IF(B375&lt;&gt;"",CONCATENATE(B375,"-",A375),"")</f>
        <v>BA-368</v>
      </c>
      <c r="G375" s="143" t="s">
        <v>578</v>
      </c>
      <c r="H375" s="155"/>
      <c r="I375" s="155"/>
      <c r="J375" s="154"/>
    </row>
    <row r="376" spans="1:10" s="47" customFormat="1" ht="40.5" customHeight="1">
      <c r="A376" s="95">
        <f t="shared" si="12"/>
        <v>369</v>
      </c>
      <c r="B376" s="151" t="s">
        <v>324</v>
      </c>
      <c r="C376" s="144" t="s">
        <v>27</v>
      </c>
      <c r="D376" s="144" t="s">
        <v>307</v>
      </c>
      <c r="E376" s="144" t="s">
        <v>72</v>
      </c>
      <c r="F376" s="152" t="str">
        <f t="shared" si="13"/>
        <v>BA-369</v>
      </c>
      <c r="G376" s="143" t="s">
        <v>436</v>
      </c>
      <c r="H376" s="155"/>
      <c r="I376" s="155"/>
      <c r="J376" s="154"/>
    </row>
    <row r="377" spans="1:10" s="47" customFormat="1" ht="38.25" customHeight="1">
      <c r="A377" s="95">
        <f t="shared" si="12"/>
        <v>370</v>
      </c>
      <c r="B377" s="151" t="s">
        <v>324</v>
      </c>
      <c r="C377" s="144" t="s">
        <v>27</v>
      </c>
      <c r="D377" s="144" t="s">
        <v>307</v>
      </c>
      <c r="E377" s="144" t="s">
        <v>72</v>
      </c>
      <c r="F377" s="152" t="str">
        <f t="shared" si="13"/>
        <v>BA-370</v>
      </c>
      <c r="G377" s="143" t="s">
        <v>82</v>
      </c>
      <c r="H377" s="155"/>
      <c r="I377" s="155"/>
      <c r="J377" s="154"/>
    </row>
    <row r="378" spans="1:10" s="47" customFormat="1" ht="48" customHeight="1">
      <c r="A378" s="95">
        <f t="shared" si="12"/>
        <v>371</v>
      </c>
      <c r="B378" s="151" t="s">
        <v>324</v>
      </c>
      <c r="C378" s="144" t="s">
        <v>27</v>
      </c>
      <c r="D378" s="144" t="s">
        <v>307</v>
      </c>
      <c r="E378" s="144" t="s">
        <v>72</v>
      </c>
      <c r="F378" s="152" t="str">
        <f t="shared" si="13"/>
        <v>BA-371</v>
      </c>
      <c r="G378" s="143" t="s">
        <v>700</v>
      </c>
      <c r="H378" s="155"/>
      <c r="I378" s="155"/>
      <c r="J378" s="154"/>
    </row>
    <row r="379" spans="1:10" s="47" customFormat="1" ht="36.75" customHeight="1">
      <c r="A379" s="95">
        <f t="shared" si="12"/>
        <v>372</v>
      </c>
      <c r="B379" s="151" t="s">
        <v>324</v>
      </c>
      <c r="C379" s="144" t="s">
        <v>27</v>
      </c>
      <c r="D379" s="144" t="s">
        <v>307</v>
      </c>
      <c r="E379" s="144" t="s">
        <v>73</v>
      </c>
      <c r="F379" s="152" t="str">
        <f t="shared" si="13"/>
        <v>BA-372</v>
      </c>
      <c r="G379" s="143" t="s">
        <v>701</v>
      </c>
      <c r="H379" s="155"/>
      <c r="I379" s="155"/>
      <c r="J379" s="154"/>
    </row>
    <row r="380" spans="1:10" s="47" customFormat="1" ht="61.5" customHeight="1">
      <c r="A380" s="95">
        <f t="shared" si="12"/>
        <v>373</v>
      </c>
      <c r="B380" s="151" t="s">
        <v>324</v>
      </c>
      <c r="C380" s="144" t="s">
        <v>27</v>
      </c>
      <c r="D380" s="144" t="s">
        <v>307</v>
      </c>
      <c r="E380" s="144" t="s">
        <v>184</v>
      </c>
      <c r="F380" s="152" t="str">
        <f t="shared" si="13"/>
        <v>BA-373</v>
      </c>
      <c r="G380" s="143" t="s">
        <v>702</v>
      </c>
      <c r="H380" s="155"/>
      <c r="I380" s="155"/>
      <c r="J380" s="154"/>
    </row>
    <row r="381" spans="1:10" s="47" customFormat="1" ht="39.75" customHeight="1">
      <c r="A381" s="95">
        <f t="shared" si="12"/>
        <v>374</v>
      </c>
      <c r="B381" s="151" t="s">
        <v>324</v>
      </c>
      <c r="C381" s="144" t="s">
        <v>27</v>
      </c>
      <c r="D381" s="144" t="s">
        <v>307</v>
      </c>
      <c r="E381" s="144" t="s">
        <v>184</v>
      </c>
      <c r="F381" s="152" t="str">
        <f t="shared" si="13"/>
        <v>BA-374</v>
      </c>
      <c r="G381" s="143" t="s">
        <v>703</v>
      </c>
      <c r="H381" s="155"/>
      <c r="I381" s="155"/>
      <c r="J381" s="154"/>
    </row>
    <row r="382" spans="1:10" s="47" customFormat="1" ht="33.75">
      <c r="A382" s="95">
        <f t="shared" si="12"/>
        <v>375</v>
      </c>
      <c r="B382" s="151" t="s">
        <v>324</v>
      </c>
      <c r="C382" s="144" t="s">
        <v>27</v>
      </c>
      <c r="D382" s="144" t="s">
        <v>307</v>
      </c>
      <c r="E382" s="144" t="s">
        <v>184</v>
      </c>
      <c r="F382" s="152" t="str">
        <f t="shared" si="13"/>
        <v>BA-375</v>
      </c>
      <c r="G382" s="143" t="s">
        <v>704</v>
      </c>
      <c r="H382" s="155"/>
      <c r="I382" s="155"/>
      <c r="J382" s="154"/>
    </row>
    <row r="383" spans="1:10" s="47" customFormat="1" ht="33.75">
      <c r="A383" s="95">
        <f t="shared" si="12"/>
        <v>376</v>
      </c>
      <c r="B383" s="151" t="s">
        <v>324</v>
      </c>
      <c r="C383" s="144" t="s">
        <v>27</v>
      </c>
      <c r="D383" s="144" t="s">
        <v>307</v>
      </c>
      <c r="E383" s="144" t="s">
        <v>184</v>
      </c>
      <c r="F383" s="152" t="str">
        <f t="shared" si="13"/>
        <v>BA-376</v>
      </c>
      <c r="G383" s="143" t="s">
        <v>437</v>
      </c>
      <c r="H383" s="155"/>
      <c r="I383" s="155"/>
      <c r="J383" s="154"/>
    </row>
    <row r="384" spans="1:10" s="47" customFormat="1" ht="48" customHeight="1">
      <c r="A384" s="95">
        <f t="shared" si="12"/>
        <v>377</v>
      </c>
      <c r="B384" s="151" t="s">
        <v>324</v>
      </c>
      <c r="C384" s="144" t="s">
        <v>27</v>
      </c>
      <c r="D384" s="144" t="s">
        <v>262</v>
      </c>
      <c r="E384" s="144" t="s">
        <v>72</v>
      </c>
      <c r="F384" s="152" t="str">
        <f t="shared" si="13"/>
        <v>BA-377</v>
      </c>
      <c r="G384" s="143" t="s">
        <v>705</v>
      </c>
      <c r="H384" s="155"/>
      <c r="I384" s="155"/>
      <c r="J384" s="154"/>
    </row>
    <row r="385" spans="1:10" s="47" customFormat="1" ht="42" customHeight="1">
      <c r="A385" s="95">
        <f t="shared" si="12"/>
        <v>378</v>
      </c>
      <c r="B385" s="151" t="s">
        <v>324</v>
      </c>
      <c r="C385" s="144" t="s">
        <v>27</v>
      </c>
      <c r="D385" s="144" t="s">
        <v>262</v>
      </c>
      <c r="E385" s="144" t="s">
        <v>72</v>
      </c>
      <c r="F385" s="152" t="str">
        <f t="shared" si="13"/>
        <v>BA-378</v>
      </c>
      <c r="G385" s="143" t="s">
        <v>706</v>
      </c>
      <c r="H385" s="155"/>
      <c r="I385" s="155"/>
      <c r="J385" s="154"/>
    </row>
    <row r="386" spans="1:10" s="47" customFormat="1" ht="50.25" customHeight="1">
      <c r="A386" s="95">
        <f t="shared" si="12"/>
        <v>379</v>
      </c>
      <c r="B386" s="151" t="s">
        <v>324</v>
      </c>
      <c r="C386" s="144" t="s">
        <v>27</v>
      </c>
      <c r="D386" s="144" t="s">
        <v>262</v>
      </c>
      <c r="E386" s="144" t="s">
        <v>72</v>
      </c>
      <c r="F386" s="152" t="str">
        <f t="shared" si="13"/>
        <v>BA-379</v>
      </c>
      <c r="G386" s="143" t="s">
        <v>83</v>
      </c>
      <c r="H386" s="155"/>
      <c r="I386" s="155"/>
      <c r="J386" s="154"/>
    </row>
    <row r="387" spans="1:10" s="47" customFormat="1" ht="48.75" customHeight="1">
      <c r="A387" s="95">
        <f t="shared" si="12"/>
        <v>380</v>
      </c>
      <c r="B387" s="151" t="s">
        <v>324</v>
      </c>
      <c r="C387" s="144" t="s">
        <v>27</v>
      </c>
      <c r="D387" s="144" t="s">
        <v>262</v>
      </c>
      <c r="E387" s="144" t="s">
        <v>72</v>
      </c>
      <c r="F387" s="152" t="str">
        <f t="shared" si="13"/>
        <v>BA-380</v>
      </c>
      <c r="G387" s="143" t="s">
        <v>84</v>
      </c>
      <c r="H387" s="155"/>
      <c r="I387" s="155"/>
      <c r="J387" s="154"/>
    </row>
    <row r="388" spans="1:10" s="47" customFormat="1" ht="41.25" customHeight="1">
      <c r="A388" s="95">
        <f t="shared" si="12"/>
        <v>381</v>
      </c>
      <c r="B388" s="151" t="s">
        <v>324</v>
      </c>
      <c r="C388" s="144" t="s">
        <v>27</v>
      </c>
      <c r="D388" s="144" t="s">
        <v>190</v>
      </c>
      <c r="E388" s="144" t="s">
        <v>205</v>
      </c>
      <c r="F388" s="152" t="str">
        <f t="shared" si="13"/>
        <v>BA-381</v>
      </c>
      <c r="G388" s="143" t="s">
        <v>707</v>
      </c>
      <c r="H388" s="155"/>
      <c r="I388" s="155"/>
      <c r="J388" s="154"/>
    </row>
    <row r="389" spans="1:10" s="47" customFormat="1" ht="36.75" customHeight="1">
      <c r="A389" s="95">
        <f t="shared" si="12"/>
        <v>382</v>
      </c>
      <c r="B389" s="151" t="s">
        <v>324</v>
      </c>
      <c r="C389" s="144" t="s">
        <v>27</v>
      </c>
      <c r="D389" s="144" t="s">
        <v>268</v>
      </c>
      <c r="E389" s="144" t="s">
        <v>480</v>
      </c>
      <c r="F389" s="152" t="str">
        <f t="shared" si="13"/>
        <v>BA-382</v>
      </c>
      <c r="G389" s="143" t="s">
        <v>265</v>
      </c>
      <c r="H389" s="155"/>
      <c r="I389" s="155"/>
      <c r="J389" s="154"/>
    </row>
    <row r="390" spans="1:10" s="47" customFormat="1" ht="40.5" customHeight="1">
      <c r="A390" s="95">
        <f t="shared" si="12"/>
        <v>383</v>
      </c>
      <c r="B390" s="151" t="s">
        <v>324</v>
      </c>
      <c r="C390" s="144" t="s">
        <v>27</v>
      </c>
      <c r="D390" s="144" t="s">
        <v>268</v>
      </c>
      <c r="E390" s="144" t="s">
        <v>72</v>
      </c>
      <c r="F390" s="152" t="str">
        <f t="shared" si="13"/>
        <v>BA-383</v>
      </c>
      <c r="G390" s="143" t="s">
        <v>490</v>
      </c>
      <c r="H390" s="155"/>
      <c r="I390" s="155"/>
      <c r="J390" s="154"/>
    </row>
    <row r="391" spans="1:10" s="47" customFormat="1" ht="43.5" customHeight="1">
      <c r="A391" s="95">
        <f t="shared" si="12"/>
        <v>384</v>
      </c>
      <c r="B391" s="151" t="s">
        <v>324</v>
      </c>
      <c r="C391" s="144" t="s">
        <v>27</v>
      </c>
      <c r="D391" s="144" t="s">
        <v>268</v>
      </c>
      <c r="E391" s="144" t="s">
        <v>72</v>
      </c>
      <c r="F391" s="152" t="str">
        <f t="shared" si="13"/>
        <v>BA-384</v>
      </c>
      <c r="G391" s="143" t="s">
        <v>402</v>
      </c>
      <c r="H391" s="155"/>
      <c r="I391" s="155"/>
      <c r="J391" s="154"/>
    </row>
    <row r="392" spans="1:10" s="47" customFormat="1" ht="38.25" customHeight="1">
      <c r="A392" s="95">
        <f t="shared" si="12"/>
        <v>385</v>
      </c>
      <c r="B392" s="151" t="s">
        <v>324</v>
      </c>
      <c r="C392" s="144" t="s">
        <v>27</v>
      </c>
      <c r="D392" s="144" t="s">
        <v>268</v>
      </c>
      <c r="E392" s="144" t="s">
        <v>72</v>
      </c>
      <c r="F392" s="152" t="str">
        <f t="shared" si="13"/>
        <v>BA-385</v>
      </c>
      <c r="G392" s="143" t="s">
        <v>266</v>
      </c>
      <c r="H392" s="155"/>
      <c r="I392" s="155"/>
      <c r="J392" s="154"/>
    </row>
    <row r="393" spans="1:10" s="47" customFormat="1" ht="39" customHeight="1">
      <c r="A393" s="95">
        <f t="shared" si="12"/>
        <v>386</v>
      </c>
      <c r="B393" s="151" t="s">
        <v>324</v>
      </c>
      <c r="C393" s="144" t="s">
        <v>27</v>
      </c>
      <c r="D393" s="144" t="s">
        <v>268</v>
      </c>
      <c r="E393" s="144" t="s">
        <v>72</v>
      </c>
      <c r="F393" s="152" t="str">
        <f t="shared" si="13"/>
        <v>BA-386</v>
      </c>
      <c r="G393" s="143" t="s">
        <v>85</v>
      </c>
      <c r="H393" s="155"/>
      <c r="I393" s="155"/>
      <c r="J393" s="154"/>
    </row>
    <row r="394" spans="1:10" s="47" customFormat="1" ht="40.5" customHeight="1">
      <c r="A394" s="95">
        <f aca="true" t="shared" si="14" ref="A394:A457">+A393+1</f>
        <v>387</v>
      </c>
      <c r="B394" s="151" t="s">
        <v>324</v>
      </c>
      <c r="C394" s="144" t="s">
        <v>27</v>
      </c>
      <c r="D394" s="144" t="s">
        <v>268</v>
      </c>
      <c r="E394" s="144" t="s">
        <v>72</v>
      </c>
      <c r="F394" s="152" t="str">
        <f t="shared" si="13"/>
        <v>BA-387</v>
      </c>
      <c r="G394" s="143" t="s">
        <v>564</v>
      </c>
      <c r="H394" s="155"/>
      <c r="I394" s="155"/>
      <c r="J394" s="154"/>
    </row>
    <row r="395" spans="1:10" s="47" customFormat="1" ht="39.75" customHeight="1">
      <c r="A395" s="95">
        <f t="shared" si="14"/>
        <v>388</v>
      </c>
      <c r="B395" s="151" t="s">
        <v>324</v>
      </c>
      <c r="C395" s="144" t="s">
        <v>27</v>
      </c>
      <c r="D395" s="144" t="s">
        <v>268</v>
      </c>
      <c r="E395" s="144" t="s">
        <v>72</v>
      </c>
      <c r="F395" s="152" t="str">
        <f t="shared" si="13"/>
        <v>BA-388</v>
      </c>
      <c r="G395" s="143" t="s">
        <v>565</v>
      </c>
      <c r="H395" s="155"/>
      <c r="I395" s="155"/>
      <c r="J395" s="154"/>
    </row>
    <row r="396" spans="1:10" s="47" customFormat="1" ht="51.75" customHeight="1">
      <c r="A396" s="95">
        <f t="shared" si="14"/>
        <v>389</v>
      </c>
      <c r="B396" s="151" t="s">
        <v>324</v>
      </c>
      <c r="C396" s="144" t="s">
        <v>27</v>
      </c>
      <c r="D396" s="144" t="s">
        <v>268</v>
      </c>
      <c r="E396" s="144" t="s">
        <v>72</v>
      </c>
      <c r="F396" s="152" t="str">
        <f t="shared" si="13"/>
        <v>BA-389</v>
      </c>
      <c r="G396" s="143" t="s">
        <v>566</v>
      </c>
      <c r="H396" s="155"/>
      <c r="I396" s="155"/>
      <c r="J396" s="154"/>
    </row>
    <row r="397" spans="1:10" s="47" customFormat="1" ht="39" customHeight="1">
      <c r="A397" s="95">
        <f t="shared" si="14"/>
        <v>390</v>
      </c>
      <c r="B397" s="151" t="s">
        <v>324</v>
      </c>
      <c r="C397" s="144" t="s">
        <v>27</v>
      </c>
      <c r="D397" s="144" t="s">
        <v>268</v>
      </c>
      <c r="E397" s="144" t="s">
        <v>72</v>
      </c>
      <c r="F397" s="152" t="str">
        <f t="shared" si="13"/>
        <v>BA-390</v>
      </c>
      <c r="G397" s="143" t="s">
        <v>86</v>
      </c>
      <c r="H397" s="155"/>
      <c r="I397" s="155"/>
      <c r="J397" s="154"/>
    </row>
    <row r="398" spans="1:10" s="47" customFormat="1" ht="39.75" customHeight="1">
      <c r="A398" s="95">
        <f t="shared" si="14"/>
        <v>391</v>
      </c>
      <c r="B398" s="151" t="s">
        <v>324</v>
      </c>
      <c r="C398" s="144" t="s">
        <v>27</v>
      </c>
      <c r="D398" s="144" t="s">
        <v>268</v>
      </c>
      <c r="E398" s="144" t="s">
        <v>72</v>
      </c>
      <c r="F398" s="152" t="str">
        <f t="shared" si="13"/>
        <v>BA-391</v>
      </c>
      <c r="G398" s="143" t="s">
        <v>708</v>
      </c>
      <c r="H398" s="155"/>
      <c r="I398" s="155"/>
      <c r="J398" s="154"/>
    </row>
    <row r="399" spans="1:10" s="47" customFormat="1" ht="54" customHeight="1">
      <c r="A399" s="95">
        <f t="shared" si="14"/>
        <v>392</v>
      </c>
      <c r="B399" s="151" t="s">
        <v>324</v>
      </c>
      <c r="C399" s="144" t="s">
        <v>27</v>
      </c>
      <c r="D399" s="144" t="s">
        <v>268</v>
      </c>
      <c r="E399" s="144" t="s">
        <v>72</v>
      </c>
      <c r="F399" s="152" t="str">
        <f t="shared" si="13"/>
        <v>BA-392</v>
      </c>
      <c r="G399" s="143" t="s">
        <v>709</v>
      </c>
      <c r="H399" s="155"/>
      <c r="I399" s="155"/>
      <c r="J399" s="154"/>
    </row>
    <row r="400" spans="1:10" s="47" customFormat="1" ht="60.75" customHeight="1">
      <c r="A400" s="95">
        <f t="shared" si="14"/>
        <v>393</v>
      </c>
      <c r="B400" s="151" t="s">
        <v>324</v>
      </c>
      <c r="C400" s="144" t="s">
        <v>27</v>
      </c>
      <c r="D400" s="144" t="s">
        <v>268</v>
      </c>
      <c r="E400" s="144" t="s">
        <v>184</v>
      </c>
      <c r="F400" s="152" t="str">
        <f t="shared" si="13"/>
        <v>BA-393</v>
      </c>
      <c r="G400" s="143" t="s">
        <v>710</v>
      </c>
      <c r="H400" s="155"/>
      <c r="I400" s="155"/>
      <c r="J400" s="154"/>
    </row>
    <row r="401" spans="1:10" s="47" customFormat="1" ht="38.25" customHeight="1">
      <c r="A401" s="95">
        <f t="shared" si="14"/>
        <v>394</v>
      </c>
      <c r="B401" s="151" t="s">
        <v>324</v>
      </c>
      <c r="C401" s="144" t="s">
        <v>27</v>
      </c>
      <c r="D401" s="144" t="s">
        <v>268</v>
      </c>
      <c r="E401" s="144" t="s">
        <v>184</v>
      </c>
      <c r="F401" s="152" t="str">
        <f t="shared" si="13"/>
        <v>BA-394</v>
      </c>
      <c r="G401" s="143" t="s">
        <v>567</v>
      </c>
      <c r="H401" s="155"/>
      <c r="I401" s="155"/>
      <c r="J401" s="154"/>
    </row>
    <row r="402" spans="1:10" s="47" customFormat="1" ht="49.5" customHeight="1">
      <c r="A402" s="95">
        <f t="shared" si="14"/>
        <v>395</v>
      </c>
      <c r="B402" s="151" t="s">
        <v>324</v>
      </c>
      <c r="C402" s="144" t="s">
        <v>27</v>
      </c>
      <c r="D402" s="144" t="s">
        <v>268</v>
      </c>
      <c r="E402" s="144" t="s">
        <v>184</v>
      </c>
      <c r="F402" s="152" t="str">
        <f t="shared" si="13"/>
        <v>BA-395</v>
      </c>
      <c r="G402" s="143" t="s">
        <v>711</v>
      </c>
      <c r="H402" s="155"/>
      <c r="I402" s="155"/>
      <c r="J402" s="154"/>
    </row>
    <row r="403" spans="1:10" s="47" customFormat="1" ht="39.75" customHeight="1">
      <c r="A403" s="95">
        <f t="shared" si="14"/>
        <v>396</v>
      </c>
      <c r="B403" s="151" t="s">
        <v>324</v>
      </c>
      <c r="C403" s="144" t="s">
        <v>27</v>
      </c>
      <c r="D403" s="144" t="s">
        <v>309</v>
      </c>
      <c r="E403" s="144" t="s">
        <v>72</v>
      </c>
      <c r="F403" s="152" t="str">
        <f t="shared" si="13"/>
        <v>BA-396</v>
      </c>
      <c r="G403" s="143" t="s">
        <v>29</v>
      </c>
      <c r="H403" s="155"/>
      <c r="I403" s="155"/>
      <c r="J403" s="154"/>
    </row>
    <row r="404" spans="1:10" s="47" customFormat="1" ht="45">
      <c r="A404" s="95">
        <f t="shared" si="14"/>
        <v>397</v>
      </c>
      <c r="B404" s="151" t="s">
        <v>324</v>
      </c>
      <c r="C404" s="144" t="s">
        <v>27</v>
      </c>
      <c r="D404" s="144" t="s">
        <v>309</v>
      </c>
      <c r="E404" s="144" t="s">
        <v>184</v>
      </c>
      <c r="F404" s="152" t="str">
        <f t="shared" si="13"/>
        <v>BA-397</v>
      </c>
      <c r="G404" s="143" t="s">
        <v>28</v>
      </c>
      <c r="H404" s="155"/>
      <c r="I404" s="155"/>
      <c r="J404" s="154"/>
    </row>
    <row r="405" spans="1:10" s="47" customFormat="1" ht="39" customHeight="1">
      <c r="A405" s="95">
        <f t="shared" si="14"/>
        <v>398</v>
      </c>
      <c r="B405" s="151" t="s">
        <v>324</v>
      </c>
      <c r="C405" s="144" t="s">
        <v>27</v>
      </c>
      <c r="D405" s="144" t="s">
        <v>309</v>
      </c>
      <c r="E405" s="144" t="s">
        <v>184</v>
      </c>
      <c r="F405" s="152" t="str">
        <f t="shared" si="13"/>
        <v>BA-398</v>
      </c>
      <c r="G405" s="143" t="s">
        <v>576</v>
      </c>
      <c r="H405" s="155"/>
      <c r="I405" s="155"/>
      <c r="J405" s="154"/>
    </row>
    <row r="406" spans="1:10" s="47" customFormat="1" ht="141.75" customHeight="1">
      <c r="A406" s="95">
        <f t="shared" si="14"/>
        <v>399</v>
      </c>
      <c r="B406" s="151" t="s">
        <v>324</v>
      </c>
      <c r="C406" s="144" t="s">
        <v>327</v>
      </c>
      <c r="D406" s="144" t="s">
        <v>330</v>
      </c>
      <c r="E406" s="144" t="s">
        <v>73</v>
      </c>
      <c r="F406" s="152" t="str">
        <f t="shared" si="13"/>
        <v>BA-399</v>
      </c>
      <c r="G406" s="154" t="s">
        <v>712</v>
      </c>
      <c r="H406" s="155"/>
      <c r="I406" s="155"/>
      <c r="J406" s="154"/>
    </row>
    <row r="407" spans="1:10" s="47" customFormat="1" ht="39.75" customHeight="1">
      <c r="A407" s="95">
        <f t="shared" si="14"/>
        <v>400</v>
      </c>
      <c r="B407" s="151" t="s">
        <v>324</v>
      </c>
      <c r="C407" s="144" t="s">
        <v>327</v>
      </c>
      <c r="D407" s="144" t="s">
        <v>330</v>
      </c>
      <c r="E407" s="144" t="s">
        <v>73</v>
      </c>
      <c r="F407" s="152" t="str">
        <f t="shared" si="13"/>
        <v>BA-400</v>
      </c>
      <c r="G407" s="143" t="s">
        <v>713</v>
      </c>
      <c r="H407" s="155"/>
      <c r="I407" s="155"/>
      <c r="J407" s="154"/>
    </row>
    <row r="408" spans="1:10" s="47" customFormat="1" ht="40.5" customHeight="1">
      <c r="A408" s="95">
        <f t="shared" si="14"/>
        <v>401</v>
      </c>
      <c r="B408" s="151" t="s">
        <v>324</v>
      </c>
      <c r="C408" s="144" t="s">
        <v>327</v>
      </c>
      <c r="D408" s="144" t="s">
        <v>330</v>
      </c>
      <c r="E408" s="144" t="s">
        <v>73</v>
      </c>
      <c r="F408" s="152" t="str">
        <f t="shared" si="13"/>
        <v>BA-401</v>
      </c>
      <c r="G408" s="143" t="s">
        <v>87</v>
      </c>
      <c r="H408" s="155"/>
      <c r="I408" s="155"/>
      <c r="J408" s="154"/>
    </row>
    <row r="409" spans="1:10" s="47" customFormat="1" ht="324" customHeight="1">
      <c r="A409" s="95">
        <f t="shared" si="14"/>
        <v>402</v>
      </c>
      <c r="B409" s="151" t="s">
        <v>324</v>
      </c>
      <c r="C409" s="144" t="s">
        <v>327</v>
      </c>
      <c r="D409" s="144" t="s">
        <v>328</v>
      </c>
      <c r="E409" s="144" t="s">
        <v>480</v>
      </c>
      <c r="F409" s="152" t="str">
        <f t="shared" si="13"/>
        <v>BA-402</v>
      </c>
      <c r="G409" s="154" t="s">
        <v>511</v>
      </c>
      <c r="H409" s="155"/>
      <c r="I409" s="155"/>
      <c r="J409" s="154"/>
    </row>
    <row r="410" spans="1:10" s="47" customFormat="1" ht="73.5" customHeight="1">
      <c r="A410" s="95">
        <f t="shared" si="14"/>
        <v>403</v>
      </c>
      <c r="B410" s="151" t="s">
        <v>324</v>
      </c>
      <c r="C410" s="144" t="s">
        <v>327</v>
      </c>
      <c r="D410" s="144" t="s">
        <v>328</v>
      </c>
      <c r="E410" s="144" t="s">
        <v>72</v>
      </c>
      <c r="F410" s="152" t="str">
        <f t="shared" si="13"/>
        <v>BA-403</v>
      </c>
      <c r="G410" s="154" t="s">
        <v>427</v>
      </c>
      <c r="H410" s="155"/>
      <c r="I410" s="155"/>
      <c r="J410" s="154"/>
    </row>
    <row r="411" spans="1:10" s="47" customFormat="1" ht="86.25" customHeight="1">
      <c r="A411" s="95">
        <f t="shared" si="14"/>
        <v>404</v>
      </c>
      <c r="B411" s="151" t="s">
        <v>324</v>
      </c>
      <c r="C411" s="144" t="s">
        <v>327</v>
      </c>
      <c r="D411" s="144" t="s">
        <v>328</v>
      </c>
      <c r="E411" s="144" t="s">
        <v>72</v>
      </c>
      <c r="F411" s="152" t="str">
        <f t="shared" si="13"/>
        <v>BA-404</v>
      </c>
      <c r="G411" s="154" t="s">
        <v>714</v>
      </c>
      <c r="H411" s="155"/>
      <c r="I411" s="155"/>
      <c r="J411" s="154"/>
    </row>
    <row r="412" spans="1:10" s="47" customFormat="1" ht="27.75" customHeight="1">
      <c r="A412" s="95">
        <f t="shared" si="14"/>
        <v>405</v>
      </c>
      <c r="B412" s="151" t="s">
        <v>324</v>
      </c>
      <c r="C412" s="144" t="s">
        <v>327</v>
      </c>
      <c r="D412" s="144" t="s">
        <v>328</v>
      </c>
      <c r="E412" s="144" t="s">
        <v>72</v>
      </c>
      <c r="F412" s="152" t="str">
        <f t="shared" si="13"/>
        <v>BA-405</v>
      </c>
      <c r="G412" s="154" t="s">
        <v>715</v>
      </c>
      <c r="H412" s="155"/>
      <c r="I412" s="155"/>
      <c r="J412" s="154"/>
    </row>
    <row r="413" spans="1:10" s="47" customFormat="1" ht="25.5" customHeight="1">
      <c r="A413" s="95">
        <f t="shared" si="14"/>
        <v>406</v>
      </c>
      <c r="B413" s="151" t="s">
        <v>324</v>
      </c>
      <c r="C413" s="144" t="s">
        <v>327</v>
      </c>
      <c r="D413" s="144" t="s">
        <v>328</v>
      </c>
      <c r="E413" s="144" t="s">
        <v>72</v>
      </c>
      <c r="F413" s="152" t="str">
        <f t="shared" si="13"/>
        <v>BA-406</v>
      </c>
      <c r="G413" s="154" t="s">
        <v>58</v>
      </c>
      <c r="H413" s="155"/>
      <c r="I413" s="155"/>
      <c r="J413" s="154"/>
    </row>
    <row r="414" spans="1:10" s="47" customFormat="1" ht="30" customHeight="1">
      <c r="A414" s="95">
        <f t="shared" si="14"/>
        <v>407</v>
      </c>
      <c r="B414" s="151" t="s">
        <v>324</v>
      </c>
      <c r="C414" s="144" t="s">
        <v>327</v>
      </c>
      <c r="D414" s="144" t="s">
        <v>328</v>
      </c>
      <c r="E414" s="144" t="s">
        <v>72</v>
      </c>
      <c r="F414" s="152" t="str">
        <f t="shared" si="13"/>
        <v>BA-407</v>
      </c>
      <c r="G414" s="154" t="s">
        <v>428</v>
      </c>
      <c r="H414" s="155"/>
      <c r="I414" s="155"/>
      <c r="J414" s="154"/>
    </row>
    <row r="415" spans="1:10" s="47" customFormat="1" ht="42" customHeight="1">
      <c r="A415" s="95">
        <f t="shared" si="14"/>
        <v>408</v>
      </c>
      <c r="B415" s="151" t="s">
        <v>324</v>
      </c>
      <c r="C415" s="144" t="s">
        <v>327</v>
      </c>
      <c r="D415" s="144" t="s">
        <v>328</v>
      </c>
      <c r="E415" s="144" t="s">
        <v>72</v>
      </c>
      <c r="F415" s="152" t="str">
        <f t="shared" si="13"/>
        <v>BA-408</v>
      </c>
      <c r="G415" s="154" t="s">
        <v>429</v>
      </c>
      <c r="H415" s="155"/>
      <c r="I415" s="155"/>
      <c r="J415" s="154"/>
    </row>
    <row r="416" spans="1:10" s="47" customFormat="1" ht="28.5" customHeight="1">
      <c r="A416" s="95">
        <f t="shared" si="14"/>
        <v>409</v>
      </c>
      <c r="B416" s="151" t="s">
        <v>324</v>
      </c>
      <c r="C416" s="144" t="s">
        <v>327</v>
      </c>
      <c r="D416" s="144" t="s">
        <v>328</v>
      </c>
      <c r="E416" s="144" t="s">
        <v>72</v>
      </c>
      <c r="F416" s="152" t="str">
        <f t="shared" si="13"/>
        <v>BA-409</v>
      </c>
      <c r="G416" s="154" t="s">
        <v>287</v>
      </c>
      <c r="H416" s="155"/>
      <c r="I416" s="155"/>
      <c r="J416" s="154"/>
    </row>
    <row r="417" spans="1:10" s="47" customFormat="1" ht="51" customHeight="1">
      <c r="A417" s="95">
        <f t="shared" si="14"/>
        <v>410</v>
      </c>
      <c r="B417" s="151" t="s">
        <v>324</v>
      </c>
      <c r="C417" s="144" t="s">
        <v>327</v>
      </c>
      <c r="D417" s="144" t="s">
        <v>328</v>
      </c>
      <c r="E417" s="144" t="s">
        <v>72</v>
      </c>
      <c r="F417" s="152" t="str">
        <f t="shared" si="13"/>
        <v>BA-410</v>
      </c>
      <c r="G417" s="154" t="s">
        <v>289</v>
      </c>
      <c r="H417" s="155"/>
      <c r="I417" s="155"/>
      <c r="J417" s="154"/>
    </row>
    <row r="418" spans="1:10" s="47" customFormat="1" ht="28.5" customHeight="1">
      <c r="A418" s="95">
        <f t="shared" si="14"/>
        <v>411</v>
      </c>
      <c r="B418" s="151" t="s">
        <v>324</v>
      </c>
      <c r="C418" s="144" t="s">
        <v>327</v>
      </c>
      <c r="D418" s="144" t="s">
        <v>328</v>
      </c>
      <c r="E418" s="144" t="s">
        <v>72</v>
      </c>
      <c r="F418" s="152" t="str">
        <f t="shared" si="13"/>
        <v>BA-411</v>
      </c>
      <c r="G418" s="154" t="s">
        <v>288</v>
      </c>
      <c r="H418" s="155"/>
      <c r="I418" s="155"/>
      <c r="J418" s="154"/>
    </row>
    <row r="419" spans="1:10" s="47" customFormat="1" ht="175.5" customHeight="1">
      <c r="A419" s="95">
        <f t="shared" si="14"/>
        <v>412</v>
      </c>
      <c r="B419" s="151" t="s">
        <v>324</v>
      </c>
      <c r="C419" s="144" t="s">
        <v>327</v>
      </c>
      <c r="D419" s="144" t="s">
        <v>328</v>
      </c>
      <c r="E419" s="144" t="s">
        <v>72</v>
      </c>
      <c r="F419" s="152" t="str">
        <f t="shared" si="13"/>
        <v>BA-412</v>
      </c>
      <c r="G419" s="154" t="s">
        <v>716</v>
      </c>
      <c r="H419" s="155"/>
      <c r="I419" s="155"/>
      <c r="J419" s="154"/>
    </row>
    <row r="420" spans="1:10" s="47" customFormat="1" ht="72.75" customHeight="1">
      <c r="A420" s="95">
        <f t="shared" si="14"/>
        <v>413</v>
      </c>
      <c r="B420" s="151" t="s">
        <v>324</v>
      </c>
      <c r="C420" s="144" t="s">
        <v>327</v>
      </c>
      <c r="D420" s="144" t="s">
        <v>328</v>
      </c>
      <c r="E420" s="144" t="s">
        <v>72</v>
      </c>
      <c r="F420" s="152" t="str">
        <f t="shared" si="13"/>
        <v>BA-413</v>
      </c>
      <c r="G420" s="143" t="s">
        <v>224</v>
      </c>
      <c r="H420" s="155"/>
      <c r="I420" s="155"/>
      <c r="J420" s="154"/>
    </row>
    <row r="421" spans="1:10" s="47" customFormat="1" ht="73.5" customHeight="1">
      <c r="A421" s="95">
        <f t="shared" si="14"/>
        <v>414</v>
      </c>
      <c r="B421" s="151" t="s">
        <v>324</v>
      </c>
      <c r="C421" s="144" t="s">
        <v>327</v>
      </c>
      <c r="D421" s="144" t="s">
        <v>328</v>
      </c>
      <c r="E421" s="144" t="s">
        <v>72</v>
      </c>
      <c r="F421" s="152" t="str">
        <f t="shared" si="13"/>
        <v>BA-414</v>
      </c>
      <c r="G421" s="143" t="s">
        <v>225</v>
      </c>
      <c r="H421" s="155"/>
      <c r="I421" s="155"/>
      <c r="J421" s="154"/>
    </row>
    <row r="422" spans="1:10" s="47" customFormat="1" ht="33.75" customHeight="1">
      <c r="A422" s="95">
        <f t="shared" si="14"/>
        <v>415</v>
      </c>
      <c r="B422" s="151" t="s">
        <v>324</v>
      </c>
      <c r="C422" s="144" t="s">
        <v>327</v>
      </c>
      <c r="D422" s="144" t="s">
        <v>328</v>
      </c>
      <c r="E422" s="144" t="s">
        <v>73</v>
      </c>
      <c r="F422" s="152" t="str">
        <f t="shared" si="13"/>
        <v>BA-415</v>
      </c>
      <c r="G422" s="143" t="s">
        <v>341</v>
      </c>
      <c r="H422" s="155"/>
      <c r="I422" s="155"/>
      <c r="J422" s="154"/>
    </row>
    <row r="423" spans="1:10" s="47" customFormat="1" ht="41.25" customHeight="1">
      <c r="A423" s="95">
        <f t="shared" si="14"/>
        <v>416</v>
      </c>
      <c r="B423" s="151" t="s">
        <v>324</v>
      </c>
      <c r="C423" s="144" t="s">
        <v>327</v>
      </c>
      <c r="D423" s="144" t="s">
        <v>512</v>
      </c>
      <c r="E423" s="144" t="s">
        <v>73</v>
      </c>
      <c r="F423" s="152" t="str">
        <f t="shared" si="13"/>
        <v>BA-416</v>
      </c>
      <c r="G423" s="154" t="s">
        <v>579</v>
      </c>
      <c r="H423" s="155"/>
      <c r="I423" s="155"/>
      <c r="J423" s="154"/>
    </row>
    <row r="424" spans="1:10" s="47" customFormat="1" ht="39.75" customHeight="1">
      <c r="A424" s="95">
        <f t="shared" si="14"/>
        <v>417</v>
      </c>
      <c r="B424" s="151" t="s">
        <v>324</v>
      </c>
      <c r="C424" s="144" t="s">
        <v>327</v>
      </c>
      <c r="D424" s="144" t="s">
        <v>512</v>
      </c>
      <c r="E424" s="144" t="s">
        <v>73</v>
      </c>
      <c r="F424" s="152" t="str">
        <f t="shared" si="13"/>
        <v>BA-417</v>
      </c>
      <c r="G424" s="143" t="s">
        <v>340</v>
      </c>
      <c r="H424" s="155"/>
      <c r="I424" s="155"/>
      <c r="J424" s="154"/>
    </row>
    <row r="425" spans="1:10" s="47" customFormat="1" ht="73.5" customHeight="1">
      <c r="A425" s="95">
        <f t="shared" si="14"/>
        <v>418</v>
      </c>
      <c r="B425" s="151" t="s">
        <v>324</v>
      </c>
      <c r="C425" s="144" t="s">
        <v>327</v>
      </c>
      <c r="D425" s="144" t="s">
        <v>512</v>
      </c>
      <c r="E425" s="144" t="s">
        <v>73</v>
      </c>
      <c r="F425" s="152" t="str">
        <f t="shared" si="13"/>
        <v>BA-418</v>
      </c>
      <c r="G425" s="143" t="s">
        <v>717</v>
      </c>
      <c r="H425" s="155"/>
      <c r="I425" s="155"/>
      <c r="J425" s="154"/>
    </row>
    <row r="426" spans="1:10" s="47" customFormat="1" ht="39" customHeight="1">
      <c r="A426" s="95">
        <f t="shared" si="14"/>
        <v>419</v>
      </c>
      <c r="B426" s="151" t="s">
        <v>324</v>
      </c>
      <c r="C426" s="144" t="s">
        <v>327</v>
      </c>
      <c r="D426" s="144" t="s">
        <v>512</v>
      </c>
      <c r="E426" s="144" t="s">
        <v>73</v>
      </c>
      <c r="F426" s="152" t="str">
        <f t="shared" si="13"/>
        <v>BA-419</v>
      </c>
      <c r="G426" s="154" t="s">
        <v>285</v>
      </c>
      <c r="H426" s="155"/>
      <c r="I426" s="155"/>
      <c r="J426" s="154"/>
    </row>
    <row r="427" spans="1:10" s="47" customFormat="1" ht="36.75" customHeight="1">
      <c r="A427" s="95">
        <f t="shared" si="14"/>
        <v>420</v>
      </c>
      <c r="B427" s="151" t="s">
        <v>324</v>
      </c>
      <c r="C427" s="144" t="s">
        <v>327</v>
      </c>
      <c r="D427" s="144" t="s">
        <v>512</v>
      </c>
      <c r="E427" s="144" t="s">
        <v>73</v>
      </c>
      <c r="F427" s="152" t="str">
        <f t="shared" si="13"/>
        <v>BA-420</v>
      </c>
      <c r="G427" s="154" t="s">
        <v>88</v>
      </c>
      <c r="H427" s="155"/>
      <c r="I427" s="155"/>
      <c r="J427" s="154"/>
    </row>
    <row r="428" spans="1:10" s="47" customFormat="1" ht="51.75" customHeight="1">
      <c r="A428" s="95">
        <f t="shared" si="14"/>
        <v>421</v>
      </c>
      <c r="B428" s="151" t="s">
        <v>324</v>
      </c>
      <c r="C428" s="144" t="s">
        <v>327</v>
      </c>
      <c r="D428" s="144" t="s">
        <v>512</v>
      </c>
      <c r="E428" s="144" t="s">
        <v>73</v>
      </c>
      <c r="F428" s="152" t="str">
        <f t="shared" si="13"/>
        <v>BA-421</v>
      </c>
      <c r="G428" s="154" t="s">
        <v>130</v>
      </c>
      <c r="H428" s="155"/>
      <c r="I428" s="155"/>
      <c r="J428" s="154"/>
    </row>
    <row r="429" spans="1:10" s="47" customFormat="1" ht="42.75" customHeight="1">
      <c r="A429" s="95">
        <f t="shared" si="14"/>
        <v>422</v>
      </c>
      <c r="B429" s="151" t="s">
        <v>324</v>
      </c>
      <c r="C429" s="144" t="s">
        <v>327</v>
      </c>
      <c r="D429" s="144" t="s">
        <v>512</v>
      </c>
      <c r="E429" s="144" t="s">
        <v>73</v>
      </c>
      <c r="F429" s="152" t="str">
        <f t="shared" si="13"/>
        <v>BA-422</v>
      </c>
      <c r="G429" s="154" t="s">
        <v>286</v>
      </c>
      <c r="H429" s="155"/>
      <c r="I429" s="155"/>
      <c r="J429" s="154"/>
    </row>
    <row r="430" spans="1:10" s="47" customFormat="1" ht="30" customHeight="1">
      <c r="A430" s="95">
        <f t="shared" si="14"/>
        <v>423</v>
      </c>
      <c r="B430" s="151" t="s">
        <v>324</v>
      </c>
      <c r="C430" s="144" t="s">
        <v>327</v>
      </c>
      <c r="D430" s="144" t="s">
        <v>333</v>
      </c>
      <c r="E430" s="144" t="s">
        <v>72</v>
      </c>
      <c r="F430" s="152" t="str">
        <f t="shared" si="13"/>
        <v>BA-423</v>
      </c>
      <c r="G430" s="143" t="s">
        <v>718</v>
      </c>
      <c r="H430" s="155"/>
      <c r="I430" s="155"/>
      <c r="J430" s="154"/>
    </row>
    <row r="431" spans="1:10" s="47" customFormat="1" ht="42.75" customHeight="1">
      <c r="A431" s="95">
        <f t="shared" si="14"/>
        <v>424</v>
      </c>
      <c r="B431" s="151" t="s">
        <v>324</v>
      </c>
      <c r="C431" s="159" t="s">
        <v>327</v>
      </c>
      <c r="D431" s="159" t="s">
        <v>333</v>
      </c>
      <c r="E431" s="144" t="s">
        <v>72</v>
      </c>
      <c r="F431" s="152" t="str">
        <f t="shared" si="13"/>
        <v>BA-424</v>
      </c>
      <c r="G431" s="143" t="s">
        <v>420</v>
      </c>
      <c r="H431" s="155"/>
      <c r="I431" s="155"/>
      <c r="J431" s="154"/>
    </row>
    <row r="432" spans="1:10" s="47" customFormat="1" ht="39.75" customHeight="1">
      <c r="A432" s="95">
        <f t="shared" si="14"/>
        <v>425</v>
      </c>
      <c r="B432" s="151" t="s">
        <v>324</v>
      </c>
      <c r="C432" s="144" t="s">
        <v>327</v>
      </c>
      <c r="D432" s="144" t="s">
        <v>329</v>
      </c>
      <c r="E432" s="144" t="s">
        <v>72</v>
      </c>
      <c r="F432" s="152" t="str">
        <f t="shared" si="13"/>
        <v>BA-425</v>
      </c>
      <c r="G432" s="143" t="s">
        <v>89</v>
      </c>
      <c r="H432" s="155"/>
      <c r="I432" s="155"/>
      <c r="J432" s="154"/>
    </row>
    <row r="433" spans="1:10" s="47" customFormat="1" ht="50.25" customHeight="1">
      <c r="A433" s="95">
        <f t="shared" si="14"/>
        <v>426</v>
      </c>
      <c r="B433" s="151" t="s">
        <v>324</v>
      </c>
      <c r="C433" s="144" t="s">
        <v>327</v>
      </c>
      <c r="D433" s="144" t="s">
        <v>205</v>
      </c>
      <c r="E433" s="144" t="s">
        <v>72</v>
      </c>
      <c r="F433" s="152" t="str">
        <f t="shared" si="13"/>
        <v>BA-426</v>
      </c>
      <c r="G433" s="143" t="s">
        <v>0</v>
      </c>
      <c r="H433" s="155"/>
      <c r="I433" s="155"/>
      <c r="J433" s="154"/>
    </row>
    <row r="434" spans="1:10" s="47" customFormat="1" ht="28.5" customHeight="1">
      <c r="A434" s="95">
        <f t="shared" si="14"/>
        <v>427</v>
      </c>
      <c r="B434" s="151" t="s">
        <v>324</v>
      </c>
      <c r="C434" s="144" t="s">
        <v>327</v>
      </c>
      <c r="D434" s="144" t="s">
        <v>205</v>
      </c>
      <c r="E434" s="144" t="s">
        <v>72</v>
      </c>
      <c r="F434" s="152" t="str">
        <f t="shared" si="13"/>
        <v>BA-427</v>
      </c>
      <c r="G434" s="143" t="s">
        <v>510</v>
      </c>
      <c r="H434" s="155"/>
      <c r="I434" s="155"/>
      <c r="J434" s="154"/>
    </row>
    <row r="435" spans="1:10" s="47" customFormat="1" ht="50.25" customHeight="1">
      <c r="A435" s="95">
        <f t="shared" si="14"/>
        <v>428</v>
      </c>
      <c r="B435" s="151" t="s">
        <v>324</v>
      </c>
      <c r="C435" s="144" t="s">
        <v>327</v>
      </c>
      <c r="D435" s="144" t="s">
        <v>331</v>
      </c>
      <c r="E435" s="144" t="s">
        <v>72</v>
      </c>
      <c r="F435" s="152" t="str">
        <f t="shared" si="13"/>
        <v>BA-428</v>
      </c>
      <c r="G435" s="143" t="s">
        <v>542</v>
      </c>
      <c r="H435" s="155"/>
      <c r="I435" s="155"/>
      <c r="J435" s="154"/>
    </row>
    <row r="436" spans="1:10" s="47" customFormat="1" ht="41.25" customHeight="1">
      <c r="A436" s="95">
        <f t="shared" si="14"/>
        <v>429</v>
      </c>
      <c r="B436" s="151" t="s">
        <v>324</v>
      </c>
      <c r="C436" s="144" t="s">
        <v>327</v>
      </c>
      <c r="D436" s="144" t="s">
        <v>331</v>
      </c>
      <c r="E436" s="144" t="s">
        <v>72</v>
      </c>
      <c r="F436" s="152" t="str">
        <f t="shared" si="13"/>
        <v>BA-429</v>
      </c>
      <c r="G436" s="143" t="s">
        <v>719</v>
      </c>
      <c r="H436" s="155"/>
      <c r="I436" s="155"/>
      <c r="J436" s="154"/>
    </row>
    <row r="437" spans="1:10" s="47" customFormat="1" ht="40.5" customHeight="1">
      <c r="A437" s="95">
        <f t="shared" si="14"/>
        <v>430</v>
      </c>
      <c r="B437" s="151" t="s">
        <v>324</v>
      </c>
      <c r="C437" s="144" t="s">
        <v>327</v>
      </c>
      <c r="D437" s="144" t="s">
        <v>331</v>
      </c>
      <c r="E437" s="144" t="s">
        <v>72</v>
      </c>
      <c r="F437" s="152" t="str">
        <f t="shared" si="13"/>
        <v>BA-430</v>
      </c>
      <c r="G437" s="143" t="s">
        <v>87</v>
      </c>
      <c r="H437" s="155"/>
      <c r="I437" s="155"/>
      <c r="J437" s="154"/>
    </row>
    <row r="438" spans="1:10" s="47" customFormat="1" ht="27" customHeight="1">
      <c r="A438" s="95">
        <f t="shared" si="14"/>
        <v>431</v>
      </c>
      <c r="B438" s="151" t="s">
        <v>324</v>
      </c>
      <c r="C438" s="144" t="s">
        <v>327</v>
      </c>
      <c r="D438" s="144" t="s">
        <v>331</v>
      </c>
      <c r="E438" s="144" t="s">
        <v>72</v>
      </c>
      <c r="F438" s="152" t="str">
        <f t="shared" si="13"/>
        <v>BA-431</v>
      </c>
      <c r="G438" s="143" t="s">
        <v>543</v>
      </c>
      <c r="H438" s="155"/>
      <c r="I438" s="155"/>
      <c r="J438" s="154"/>
    </row>
    <row r="439" spans="1:10" s="47" customFormat="1" ht="28.5" customHeight="1">
      <c r="A439" s="95">
        <f t="shared" si="14"/>
        <v>432</v>
      </c>
      <c r="B439" s="151" t="s">
        <v>324</v>
      </c>
      <c r="C439" s="154" t="s">
        <v>327</v>
      </c>
      <c r="D439" s="144" t="s">
        <v>331</v>
      </c>
      <c r="E439" s="143" t="s">
        <v>72</v>
      </c>
      <c r="F439" s="152" t="str">
        <f aca="true" t="shared" si="15" ref="F439:F502">IF(B439&lt;&gt;"",CONCATENATE(B439,"-",A439),"")</f>
        <v>BA-432</v>
      </c>
      <c r="G439" s="143" t="s">
        <v>226</v>
      </c>
      <c r="H439" s="155"/>
      <c r="I439" s="155"/>
      <c r="J439" s="154"/>
    </row>
    <row r="440" spans="1:10" s="47" customFormat="1" ht="32.25" customHeight="1">
      <c r="A440" s="95">
        <f t="shared" si="14"/>
        <v>433</v>
      </c>
      <c r="B440" s="151" t="s">
        <v>324</v>
      </c>
      <c r="C440" s="154" t="s">
        <v>327</v>
      </c>
      <c r="D440" s="144" t="s">
        <v>331</v>
      </c>
      <c r="E440" s="143" t="s">
        <v>72</v>
      </c>
      <c r="F440" s="152" t="str">
        <f t="shared" si="15"/>
        <v>BA-433</v>
      </c>
      <c r="G440" s="143" t="s">
        <v>227</v>
      </c>
      <c r="H440" s="155"/>
      <c r="I440" s="155"/>
      <c r="J440" s="154"/>
    </row>
    <row r="441" spans="1:10" s="47" customFormat="1" ht="31.5" customHeight="1">
      <c r="A441" s="95">
        <f t="shared" si="14"/>
        <v>434</v>
      </c>
      <c r="B441" s="151" t="s">
        <v>324</v>
      </c>
      <c r="C441" s="144" t="s">
        <v>327</v>
      </c>
      <c r="D441" s="144" t="s">
        <v>331</v>
      </c>
      <c r="E441" s="144" t="s">
        <v>72</v>
      </c>
      <c r="F441" s="152" t="str">
        <f t="shared" si="15"/>
        <v>BA-434</v>
      </c>
      <c r="G441" s="143" t="s">
        <v>544</v>
      </c>
      <c r="H441" s="155"/>
      <c r="I441" s="155"/>
      <c r="J441" s="154"/>
    </row>
    <row r="442" spans="1:10" s="47" customFormat="1" ht="48" customHeight="1">
      <c r="A442" s="95">
        <f t="shared" si="14"/>
        <v>435</v>
      </c>
      <c r="B442" s="151" t="s">
        <v>324</v>
      </c>
      <c r="C442" s="144" t="s">
        <v>327</v>
      </c>
      <c r="D442" s="144" t="s">
        <v>331</v>
      </c>
      <c r="E442" s="144" t="s">
        <v>72</v>
      </c>
      <c r="F442" s="152" t="str">
        <f t="shared" si="15"/>
        <v>BA-435</v>
      </c>
      <c r="G442" s="143" t="s">
        <v>90</v>
      </c>
      <c r="H442" s="155"/>
      <c r="I442" s="155"/>
      <c r="J442" s="154"/>
    </row>
    <row r="443" spans="1:10" s="47" customFormat="1" ht="30" customHeight="1">
      <c r="A443" s="95">
        <f t="shared" si="14"/>
        <v>436</v>
      </c>
      <c r="B443" s="151" t="s">
        <v>324</v>
      </c>
      <c r="C443" s="154" t="s">
        <v>327</v>
      </c>
      <c r="D443" s="144" t="s">
        <v>331</v>
      </c>
      <c r="E443" s="144" t="s">
        <v>72</v>
      </c>
      <c r="F443" s="152" t="str">
        <f t="shared" si="15"/>
        <v>BA-436</v>
      </c>
      <c r="G443" s="154" t="s">
        <v>545</v>
      </c>
      <c r="H443" s="155"/>
      <c r="I443" s="155"/>
      <c r="J443" s="154"/>
    </row>
    <row r="444" spans="1:10" s="47" customFormat="1" ht="99.75" customHeight="1">
      <c r="A444" s="95">
        <f t="shared" si="14"/>
        <v>437</v>
      </c>
      <c r="B444" s="151" t="s">
        <v>324</v>
      </c>
      <c r="C444" s="154" t="s">
        <v>327</v>
      </c>
      <c r="D444" s="144" t="s">
        <v>331</v>
      </c>
      <c r="E444" s="144" t="s">
        <v>72</v>
      </c>
      <c r="F444" s="152" t="str">
        <f t="shared" si="15"/>
        <v>BA-437</v>
      </c>
      <c r="G444" s="154" t="s">
        <v>546</v>
      </c>
      <c r="H444" s="155"/>
      <c r="I444" s="155"/>
      <c r="J444" s="154"/>
    </row>
    <row r="445" spans="1:10" s="47" customFormat="1" ht="39" customHeight="1">
      <c r="A445" s="95">
        <f t="shared" si="14"/>
        <v>438</v>
      </c>
      <c r="B445" s="151" t="s">
        <v>324</v>
      </c>
      <c r="C445" s="154" t="s">
        <v>327</v>
      </c>
      <c r="D445" s="144" t="s">
        <v>331</v>
      </c>
      <c r="E445" s="144" t="s">
        <v>72</v>
      </c>
      <c r="F445" s="152" t="str">
        <f t="shared" si="15"/>
        <v>BA-438</v>
      </c>
      <c r="G445" s="154" t="s">
        <v>547</v>
      </c>
      <c r="H445" s="155"/>
      <c r="I445" s="155"/>
      <c r="J445" s="154"/>
    </row>
    <row r="446" spans="1:10" s="47" customFormat="1" ht="102" customHeight="1">
      <c r="A446" s="95">
        <f t="shared" si="14"/>
        <v>439</v>
      </c>
      <c r="B446" s="151" t="s">
        <v>324</v>
      </c>
      <c r="C446" s="154" t="s">
        <v>327</v>
      </c>
      <c r="D446" s="144" t="s">
        <v>331</v>
      </c>
      <c r="E446" s="144" t="s">
        <v>72</v>
      </c>
      <c r="F446" s="152" t="str">
        <f t="shared" si="15"/>
        <v>BA-439</v>
      </c>
      <c r="G446" s="154" t="s">
        <v>548</v>
      </c>
      <c r="H446" s="155"/>
      <c r="I446" s="155"/>
      <c r="J446" s="154"/>
    </row>
    <row r="447" spans="1:10" s="47" customFormat="1" ht="40.5" customHeight="1">
      <c r="A447" s="95">
        <f t="shared" si="14"/>
        <v>440</v>
      </c>
      <c r="B447" s="151" t="s">
        <v>324</v>
      </c>
      <c r="C447" s="154" t="s">
        <v>327</v>
      </c>
      <c r="D447" s="144" t="s">
        <v>331</v>
      </c>
      <c r="E447" s="144" t="s">
        <v>72</v>
      </c>
      <c r="F447" s="152" t="str">
        <f t="shared" si="15"/>
        <v>BA-440</v>
      </c>
      <c r="G447" s="154" t="s">
        <v>549</v>
      </c>
      <c r="H447" s="155"/>
      <c r="I447" s="155"/>
      <c r="J447" s="154"/>
    </row>
    <row r="448" spans="1:10" s="47" customFormat="1" ht="95.25" customHeight="1">
      <c r="A448" s="95">
        <f t="shared" si="14"/>
        <v>441</v>
      </c>
      <c r="B448" s="151" t="s">
        <v>324</v>
      </c>
      <c r="C448" s="154" t="s">
        <v>327</v>
      </c>
      <c r="D448" s="144" t="s">
        <v>331</v>
      </c>
      <c r="E448" s="144" t="s">
        <v>72</v>
      </c>
      <c r="F448" s="152" t="str">
        <f t="shared" si="15"/>
        <v>BA-441</v>
      </c>
      <c r="G448" s="154" t="s">
        <v>550</v>
      </c>
      <c r="H448" s="155"/>
      <c r="I448" s="155"/>
      <c r="J448" s="154"/>
    </row>
    <row r="449" spans="1:10" s="47" customFormat="1" ht="39.75" customHeight="1">
      <c r="A449" s="95">
        <f t="shared" si="14"/>
        <v>442</v>
      </c>
      <c r="B449" s="151" t="s">
        <v>324</v>
      </c>
      <c r="C449" s="154" t="s">
        <v>327</v>
      </c>
      <c r="D449" s="144" t="s">
        <v>331</v>
      </c>
      <c r="E449" s="144" t="s">
        <v>72</v>
      </c>
      <c r="F449" s="152" t="str">
        <f t="shared" si="15"/>
        <v>BA-442</v>
      </c>
      <c r="G449" s="154" t="s">
        <v>551</v>
      </c>
      <c r="H449" s="155"/>
      <c r="I449" s="155"/>
      <c r="J449" s="154"/>
    </row>
    <row r="450" spans="1:10" s="47" customFormat="1" ht="90">
      <c r="A450" s="95">
        <f t="shared" si="14"/>
        <v>443</v>
      </c>
      <c r="B450" s="151" t="s">
        <v>324</v>
      </c>
      <c r="C450" s="154" t="s">
        <v>327</v>
      </c>
      <c r="D450" s="144" t="s">
        <v>331</v>
      </c>
      <c r="E450" s="144" t="s">
        <v>72</v>
      </c>
      <c r="F450" s="152" t="str">
        <f t="shared" si="15"/>
        <v>BA-443</v>
      </c>
      <c r="G450" s="154" t="s">
        <v>552</v>
      </c>
      <c r="H450" s="155"/>
      <c r="I450" s="155"/>
      <c r="J450" s="154"/>
    </row>
    <row r="451" spans="1:10" s="47" customFormat="1" ht="22.5">
      <c r="A451" s="95">
        <f t="shared" si="14"/>
        <v>444</v>
      </c>
      <c r="B451" s="151" t="s">
        <v>324</v>
      </c>
      <c r="C451" s="154" t="s">
        <v>327</v>
      </c>
      <c r="D451" s="144" t="s">
        <v>331</v>
      </c>
      <c r="E451" s="144" t="s">
        <v>72</v>
      </c>
      <c r="F451" s="152" t="str">
        <f t="shared" si="15"/>
        <v>BA-444</v>
      </c>
      <c r="G451" s="154" t="s">
        <v>553</v>
      </c>
      <c r="H451" s="155"/>
      <c r="I451" s="155"/>
      <c r="J451" s="154"/>
    </row>
    <row r="452" spans="1:10" s="47" customFormat="1" ht="108" customHeight="1">
      <c r="A452" s="95">
        <f t="shared" si="14"/>
        <v>445</v>
      </c>
      <c r="B452" s="151" t="s">
        <v>324</v>
      </c>
      <c r="C452" s="154" t="s">
        <v>327</v>
      </c>
      <c r="D452" s="144" t="s">
        <v>331</v>
      </c>
      <c r="E452" s="144" t="s">
        <v>72</v>
      </c>
      <c r="F452" s="152" t="str">
        <f t="shared" si="15"/>
        <v>BA-445</v>
      </c>
      <c r="G452" s="154" t="s">
        <v>204</v>
      </c>
      <c r="H452" s="155"/>
      <c r="I452" s="155"/>
      <c r="J452" s="154"/>
    </row>
    <row r="453" spans="1:10" s="47" customFormat="1" ht="28.5" customHeight="1">
      <c r="A453" s="95">
        <f t="shared" si="14"/>
        <v>446</v>
      </c>
      <c r="B453" s="151" t="s">
        <v>324</v>
      </c>
      <c r="C453" s="154" t="s">
        <v>327</v>
      </c>
      <c r="D453" s="144" t="s">
        <v>331</v>
      </c>
      <c r="E453" s="144" t="s">
        <v>72</v>
      </c>
      <c r="F453" s="152" t="str">
        <f t="shared" si="15"/>
        <v>BA-446</v>
      </c>
      <c r="G453" s="154" t="s">
        <v>486</v>
      </c>
      <c r="H453" s="155"/>
      <c r="I453" s="155"/>
      <c r="J453" s="154"/>
    </row>
    <row r="454" spans="1:10" s="47" customFormat="1" ht="30.75" customHeight="1">
      <c r="A454" s="95">
        <f t="shared" si="14"/>
        <v>447</v>
      </c>
      <c r="B454" s="151" t="s">
        <v>324</v>
      </c>
      <c r="C454" s="154" t="s">
        <v>327</v>
      </c>
      <c r="D454" s="144" t="s">
        <v>331</v>
      </c>
      <c r="E454" s="144" t="s">
        <v>72</v>
      </c>
      <c r="F454" s="152" t="str">
        <f t="shared" si="15"/>
        <v>BA-447</v>
      </c>
      <c r="G454" s="154" t="s">
        <v>485</v>
      </c>
      <c r="H454" s="155"/>
      <c r="I454" s="155"/>
      <c r="J454" s="154"/>
    </row>
    <row r="455" spans="1:10" s="47" customFormat="1" ht="40.5" customHeight="1">
      <c r="A455" s="95">
        <f t="shared" si="14"/>
        <v>448</v>
      </c>
      <c r="B455" s="151" t="s">
        <v>324</v>
      </c>
      <c r="C455" s="154" t="s">
        <v>327</v>
      </c>
      <c r="D455" s="144" t="s">
        <v>331</v>
      </c>
      <c r="E455" s="144" t="s">
        <v>72</v>
      </c>
      <c r="F455" s="152" t="str">
        <f t="shared" si="15"/>
        <v>BA-448</v>
      </c>
      <c r="G455" s="154" t="s">
        <v>207</v>
      </c>
      <c r="H455" s="155"/>
      <c r="I455" s="155"/>
      <c r="J455" s="154"/>
    </row>
    <row r="456" spans="1:10" s="47" customFormat="1" ht="102.75" customHeight="1">
      <c r="A456" s="95">
        <f t="shared" si="14"/>
        <v>449</v>
      </c>
      <c r="B456" s="151" t="s">
        <v>324</v>
      </c>
      <c r="C456" s="154" t="s">
        <v>327</v>
      </c>
      <c r="D456" s="144" t="s">
        <v>331</v>
      </c>
      <c r="E456" s="144" t="s">
        <v>72</v>
      </c>
      <c r="F456" s="152" t="str">
        <f t="shared" si="15"/>
        <v>BA-449</v>
      </c>
      <c r="G456" s="154" t="s">
        <v>206</v>
      </c>
      <c r="H456" s="155"/>
      <c r="I456" s="155"/>
      <c r="J456" s="154"/>
    </row>
    <row r="457" spans="1:10" s="47" customFormat="1" ht="30" customHeight="1">
      <c r="A457" s="95">
        <f t="shared" si="14"/>
        <v>450</v>
      </c>
      <c r="B457" s="151" t="s">
        <v>324</v>
      </c>
      <c r="C457" s="154" t="s">
        <v>327</v>
      </c>
      <c r="D457" s="144" t="s">
        <v>331</v>
      </c>
      <c r="E457" s="144" t="s">
        <v>72</v>
      </c>
      <c r="F457" s="152" t="str">
        <f t="shared" si="15"/>
        <v>BA-450</v>
      </c>
      <c r="G457" s="154" t="s">
        <v>467</v>
      </c>
      <c r="H457" s="155"/>
      <c r="I457" s="155"/>
      <c r="J457" s="154"/>
    </row>
    <row r="458" spans="1:10" s="47" customFormat="1" ht="62.25" customHeight="1">
      <c r="A458" s="95">
        <f aca="true" t="shared" si="16" ref="A458:A521">+A457+1</f>
        <v>451</v>
      </c>
      <c r="B458" s="151" t="s">
        <v>324</v>
      </c>
      <c r="C458" s="154" t="s">
        <v>327</v>
      </c>
      <c r="D458" s="144" t="s">
        <v>331</v>
      </c>
      <c r="E458" s="144" t="s">
        <v>72</v>
      </c>
      <c r="F458" s="152" t="str">
        <f t="shared" si="15"/>
        <v>BA-451</v>
      </c>
      <c r="G458" s="154" t="s">
        <v>431</v>
      </c>
      <c r="H458" s="155"/>
      <c r="I458" s="155"/>
      <c r="J458" s="154"/>
    </row>
    <row r="459" spans="1:10" s="47" customFormat="1" ht="39" customHeight="1">
      <c r="A459" s="95">
        <f t="shared" si="16"/>
        <v>452</v>
      </c>
      <c r="B459" s="151" t="s">
        <v>324</v>
      </c>
      <c r="C459" s="154" t="s">
        <v>327</v>
      </c>
      <c r="D459" s="144" t="s">
        <v>331</v>
      </c>
      <c r="E459" s="144" t="s">
        <v>72</v>
      </c>
      <c r="F459" s="152" t="str">
        <f t="shared" si="15"/>
        <v>BA-452</v>
      </c>
      <c r="G459" s="154" t="s">
        <v>499</v>
      </c>
      <c r="H459" s="155"/>
      <c r="I459" s="155"/>
      <c r="J459" s="154"/>
    </row>
    <row r="460" spans="1:10" s="47" customFormat="1" ht="52.5" customHeight="1">
      <c r="A460" s="95">
        <f t="shared" si="16"/>
        <v>453</v>
      </c>
      <c r="B460" s="151" t="s">
        <v>324</v>
      </c>
      <c r="C460" s="154" t="s">
        <v>327</v>
      </c>
      <c r="D460" s="144" t="s">
        <v>331</v>
      </c>
      <c r="E460" s="144" t="s">
        <v>72</v>
      </c>
      <c r="F460" s="152" t="str">
        <f t="shared" si="15"/>
        <v>BA-453</v>
      </c>
      <c r="G460" s="154" t="s">
        <v>500</v>
      </c>
      <c r="H460" s="155"/>
      <c r="I460" s="155"/>
      <c r="J460" s="154"/>
    </row>
    <row r="461" spans="1:10" s="47" customFormat="1" ht="73.5" customHeight="1">
      <c r="A461" s="95">
        <f t="shared" si="16"/>
        <v>454</v>
      </c>
      <c r="B461" s="151" t="s">
        <v>324</v>
      </c>
      <c r="C461" s="144" t="s">
        <v>327</v>
      </c>
      <c r="D461" s="144" t="s">
        <v>332</v>
      </c>
      <c r="E461" s="144" t="s">
        <v>72</v>
      </c>
      <c r="F461" s="152" t="str">
        <f t="shared" si="15"/>
        <v>BA-454</v>
      </c>
      <c r="G461" s="143" t="s">
        <v>504</v>
      </c>
      <c r="H461" s="155"/>
      <c r="I461" s="155"/>
      <c r="J461" s="154"/>
    </row>
    <row r="462" spans="1:10" s="47" customFormat="1" ht="155.25" customHeight="1">
      <c r="A462" s="95">
        <f t="shared" si="16"/>
        <v>455</v>
      </c>
      <c r="B462" s="151" t="s">
        <v>324</v>
      </c>
      <c r="C462" s="144" t="s">
        <v>327</v>
      </c>
      <c r="D462" s="144" t="s">
        <v>332</v>
      </c>
      <c r="E462" s="144" t="s">
        <v>72</v>
      </c>
      <c r="F462" s="152" t="str">
        <f t="shared" si="15"/>
        <v>BA-455</v>
      </c>
      <c r="G462" s="143" t="s">
        <v>720</v>
      </c>
      <c r="H462" s="155"/>
      <c r="I462" s="155"/>
      <c r="J462" s="154"/>
    </row>
    <row r="463" spans="1:10" s="47" customFormat="1" ht="33.75" customHeight="1">
      <c r="A463" s="95">
        <f t="shared" si="16"/>
        <v>456</v>
      </c>
      <c r="B463" s="151" t="s">
        <v>324</v>
      </c>
      <c r="C463" s="144" t="s">
        <v>327</v>
      </c>
      <c r="D463" s="144" t="s">
        <v>332</v>
      </c>
      <c r="E463" s="144" t="s">
        <v>72</v>
      </c>
      <c r="F463" s="152" t="str">
        <f t="shared" si="15"/>
        <v>BA-456</v>
      </c>
      <c r="G463" s="143" t="s">
        <v>91</v>
      </c>
      <c r="H463" s="155"/>
      <c r="I463" s="155"/>
      <c r="J463" s="154"/>
    </row>
    <row r="464" spans="1:10" s="47" customFormat="1" ht="38.25" customHeight="1">
      <c r="A464" s="95">
        <f t="shared" si="16"/>
        <v>457</v>
      </c>
      <c r="B464" s="151" t="s">
        <v>324</v>
      </c>
      <c r="C464" s="144" t="s">
        <v>327</v>
      </c>
      <c r="D464" s="144" t="s">
        <v>332</v>
      </c>
      <c r="E464" s="144" t="s">
        <v>72</v>
      </c>
      <c r="F464" s="152" t="str">
        <f t="shared" si="15"/>
        <v>BA-457</v>
      </c>
      <c r="G464" s="143" t="s">
        <v>508</v>
      </c>
      <c r="H464" s="155"/>
      <c r="I464" s="155"/>
      <c r="J464" s="154"/>
    </row>
    <row r="465" spans="1:10" s="47" customFormat="1" ht="28.5" customHeight="1">
      <c r="A465" s="95">
        <f t="shared" si="16"/>
        <v>458</v>
      </c>
      <c r="B465" s="151" t="s">
        <v>324</v>
      </c>
      <c r="C465" s="144" t="s">
        <v>327</v>
      </c>
      <c r="D465" s="144" t="s">
        <v>332</v>
      </c>
      <c r="E465" s="144" t="s">
        <v>72</v>
      </c>
      <c r="F465" s="152" t="str">
        <f t="shared" si="15"/>
        <v>BA-458</v>
      </c>
      <c r="G465" s="154" t="s">
        <v>509</v>
      </c>
      <c r="H465" s="155"/>
      <c r="I465" s="155"/>
      <c r="J465" s="154"/>
    </row>
    <row r="466" spans="1:10" s="47" customFormat="1" ht="38.25" customHeight="1">
      <c r="A466" s="95">
        <f t="shared" si="16"/>
        <v>459</v>
      </c>
      <c r="B466" s="151" t="s">
        <v>324</v>
      </c>
      <c r="C466" s="144" t="s">
        <v>327</v>
      </c>
      <c r="D466" s="144" t="s">
        <v>332</v>
      </c>
      <c r="E466" s="144" t="s">
        <v>72</v>
      </c>
      <c r="F466" s="152" t="str">
        <f t="shared" si="15"/>
        <v>BA-459</v>
      </c>
      <c r="G466" s="154" t="s">
        <v>94</v>
      </c>
      <c r="H466" s="155"/>
      <c r="I466" s="155"/>
      <c r="J466" s="154"/>
    </row>
    <row r="467" spans="1:10" s="47" customFormat="1" ht="36.75" customHeight="1">
      <c r="A467" s="95">
        <f t="shared" si="16"/>
        <v>460</v>
      </c>
      <c r="B467" s="151" t="s">
        <v>324</v>
      </c>
      <c r="C467" s="144" t="s">
        <v>327</v>
      </c>
      <c r="D467" s="144" t="s">
        <v>332</v>
      </c>
      <c r="E467" s="144" t="s">
        <v>73</v>
      </c>
      <c r="F467" s="152" t="str">
        <f t="shared" si="15"/>
        <v>BA-460</v>
      </c>
      <c r="G467" s="154" t="s">
        <v>505</v>
      </c>
      <c r="H467" s="155"/>
      <c r="I467" s="155"/>
      <c r="J467" s="154"/>
    </row>
    <row r="468" spans="1:10" s="47" customFormat="1" ht="38.25" customHeight="1">
      <c r="A468" s="95">
        <f t="shared" si="16"/>
        <v>461</v>
      </c>
      <c r="B468" s="151" t="s">
        <v>324</v>
      </c>
      <c r="C468" s="144" t="s">
        <v>327</v>
      </c>
      <c r="D468" s="144" t="s">
        <v>332</v>
      </c>
      <c r="E468" s="144" t="s">
        <v>184</v>
      </c>
      <c r="F468" s="152" t="str">
        <f t="shared" si="15"/>
        <v>BA-461</v>
      </c>
      <c r="G468" s="143" t="s">
        <v>506</v>
      </c>
      <c r="H468" s="155"/>
      <c r="I468" s="155"/>
      <c r="J468" s="154"/>
    </row>
    <row r="469" spans="1:10" s="47" customFormat="1" ht="45" customHeight="1">
      <c r="A469" s="95">
        <f t="shared" si="16"/>
        <v>462</v>
      </c>
      <c r="B469" s="151" t="s">
        <v>324</v>
      </c>
      <c r="C469" s="159" t="s">
        <v>327</v>
      </c>
      <c r="D469" s="159" t="s">
        <v>422</v>
      </c>
      <c r="E469" s="144" t="s">
        <v>72</v>
      </c>
      <c r="F469" s="152" t="str">
        <f t="shared" si="15"/>
        <v>BA-462</v>
      </c>
      <c r="G469" s="143" t="s">
        <v>721</v>
      </c>
      <c r="H469" s="155"/>
      <c r="I469" s="155"/>
      <c r="J469" s="154"/>
    </row>
    <row r="470" spans="1:10" s="47" customFormat="1" ht="39.75" customHeight="1">
      <c r="A470" s="95">
        <f t="shared" si="16"/>
        <v>463</v>
      </c>
      <c r="B470" s="151" t="s">
        <v>324</v>
      </c>
      <c r="C470" s="159" t="s">
        <v>327</v>
      </c>
      <c r="D470" s="159" t="s">
        <v>422</v>
      </c>
      <c r="E470" s="144" t="s">
        <v>72</v>
      </c>
      <c r="F470" s="152" t="str">
        <f t="shared" si="15"/>
        <v>BA-463</v>
      </c>
      <c r="G470" s="143" t="s">
        <v>722</v>
      </c>
      <c r="H470" s="155"/>
      <c r="I470" s="155"/>
      <c r="J470" s="154"/>
    </row>
    <row r="471" spans="1:10" s="47" customFormat="1" ht="39" customHeight="1">
      <c r="A471" s="95">
        <f t="shared" si="16"/>
        <v>464</v>
      </c>
      <c r="B471" s="151" t="s">
        <v>324</v>
      </c>
      <c r="C471" s="159" t="s">
        <v>327</v>
      </c>
      <c r="D471" s="159" t="s">
        <v>422</v>
      </c>
      <c r="E471" s="144" t="s">
        <v>72</v>
      </c>
      <c r="F471" s="152" t="str">
        <f t="shared" si="15"/>
        <v>BA-464</v>
      </c>
      <c r="G471" s="143" t="s">
        <v>723</v>
      </c>
      <c r="H471" s="155"/>
      <c r="I471" s="155"/>
      <c r="J471" s="154"/>
    </row>
    <row r="472" spans="1:10" s="47" customFormat="1" ht="31.5" customHeight="1">
      <c r="A472" s="95">
        <f t="shared" si="16"/>
        <v>465</v>
      </c>
      <c r="B472" s="151" t="s">
        <v>324</v>
      </c>
      <c r="C472" s="159" t="s">
        <v>327</v>
      </c>
      <c r="D472" s="159" t="s">
        <v>422</v>
      </c>
      <c r="E472" s="144" t="s">
        <v>72</v>
      </c>
      <c r="F472" s="152" t="str">
        <f t="shared" si="15"/>
        <v>BA-465</v>
      </c>
      <c r="G472" s="143" t="s">
        <v>724</v>
      </c>
      <c r="H472" s="155"/>
      <c r="I472" s="155"/>
      <c r="J472" s="154"/>
    </row>
    <row r="473" spans="1:10" s="47" customFormat="1" ht="72.75" customHeight="1">
      <c r="A473" s="95">
        <f t="shared" si="16"/>
        <v>466</v>
      </c>
      <c r="B473" s="151" t="s">
        <v>324</v>
      </c>
      <c r="C473" s="159" t="s">
        <v>327</v>
      </c>
      <c r="D473" s="159" t="s">
        <v>422</v>
      </c>
      <c r="E473" s="144" t="s">
        <v>72</v>
      </c>
      <c r="F473" s="152" t="str">
        <f t="shared" si="15"/>
        <v>BA-466</v>
      </c>
      <c r="G473" s="143" t="s">
        <v>725</v>
      </c>
      <c r="H473" s="155"/>
      <c r="I473" s="155"/>
      <c r="J473" s="154"/>
    </row>
    <row r="474" spans="1:10" s="47" customFormat="1" ht="143.25" customHeight="1">
      <c r="A474" s="95">
        <f t="shared" si="16"/>
        <v>467</v>
      </c>
      <c r="B474" s="151" t="s">
        <v>324</v>
      </c>
      <c r="C474" s="144" t="s">
        <v>205</v>
      </c>
      <c r="D474" s="144" t="s">
        <v>205</v>
      </c>
      <c r="E474" s="144" t="s">
        <v>72</v>
      </c>
      <c r="F474" s="152" t="str">
        <f t="shared" si="15"/>
        <v>BA-467</v>
      </c>
      <c r="G474" s="143" t="s">
        <v>468</v>
      </c>
      <c r="H474" s="155"/>
      <c r="I474" s="155"/>
      <c r="J474" s="154"/>
    </row>
    <row r="475" spans="1:10" s="47" customFormat="1" ht="88.5" customHeight="1">
      <c r="A475" s="95">
        <f t="shared" si="16"/>
        <v>468</v>
      </c>
      <c r="B475" s="151" t="s">
        <v>324</v>
      </c>
      <c r="C475" s="144" t="s">
        <v>205</v>
      </c>
      <c r="D475" s="144" t="s">
        <v>205</v>
      </c>
      <c r="E475" s="144" t="s">
        <v>72</v>
      </c>
      <c r="F475" s="152" t="str">
        <f t="shared" si="15"/>
        <v>BA-468</v>
      </c>
      <c r="G475" s="143" t="s">
        <v>430</v>
      </c>
      <c r="H475" s="155"/>
      <c r="I475" s="155"/>
      <c r="J475" s="154"/>
    </row>
    <row r="476" spans="1:10" s="47" customFormat="1" ht="27.75" customHeight="1">
      <c r="A476" s="95">
        <f t="shared" si="16"/>
        <v>469</v>
      </c>
      <c r="B476" s="151" t="s">
        <v>324</v>
      </c>
      <c r="C476" s="144" t="s">
        <v>325</v>
      </c>
      <c r="D476" s="144" t="s">
        <v>205</v>
      </c>
      <c r="E476" s="144" t="s">
        <v>480</v>
      </c>
      <c r="F476" s="152" t="str">
        <f t="shared" si="15"/>
        <v>BA-469</v>
      </c>
      <c r="G476" s="143" t="s">
        <v>507</v>
      </c>
      <c r="H476" s="155"/>
      <c r="I476" s="155"/>
      <c r="J476" s="154"/>
    </row>
    <row r="477" spans="1:10" s="47" customFormat="1" ht="28.5" customHeight="1">
      <c r="A477" s="95">
        <f t="shared" si="16"/>
        <v>470</v>
      </c>
      <c r="B477" s="151" t="s">
        <v>324</v>
      </c>
      <c r="C477" s="144" t="s">
        <v>325</v>
      </c>
      <c r="D477" s="144" t="s">
        <v>205</v>
      </c>
      <c r="E477" s="144" t="s">
        <v>480</v>
      </c>
      <c r="F477" s="152" t="str">
        <f t="shared" si="15"/>
        <v>BA-470</v>
      </c>
      <c r="G477" s="154" t="s">
        <v>208</v>
      </c>
      <c r="H477" s="155"/>
      <c r="I477" s="155"/>
      <c r="J477" s="154"/>
    </row>
    <row r="478" spans="1:10" s="47" customFormat="1" ht="28.5" customHeight="1">
      <c r="A478" s="95">
        <f t="shared" si="16"/>
        <v>471</v>
      </c>
      <c r="B478" s="151" t="s">
        <v>324</v>
      </c>
      <c r="C478" s="144" t="s">
        <v>325</v>
      </c>
      <c r="D478" s="144" t="s">
        <v>205</v>
      </c>
      <c r="E478" s="144" t="s">
        <v>72</v>
      </c>
      <c r="F478" s="152" t="str">
        <f t="shared" si="15"/>
        <v>BA-471</v>
      </c>
      <c r="G478" s="143" t="s">
        <v>580</v>
      </c>
      <c r="H478" s="155"/>
      <c r="I478" s="155"/>
      <c r="J478" s="154"/>
    </row>
    <row r="479" spans="1:10" s="47" customFormat="1" ht="24.75" customHeight="1">
      <c r="A479" s="95">
        <f t="shared" si="16"/>
        <v>472</v>
      </c>
      <c r="B479" s="151" t="s">
        <v>324</v>
      </c>
      <c r="C479" s="144" t="s">
        <v>325</v>
      </c>
      <c r="D479" s="144" t="s">
        <v>205</v>
      </c>
      <c r="E479" s="144" t="s">
        <v>72</v>
      </c>
      <c r="F479" s="152" t="str">
        <f t="shared" si="15"/>
        <v>BA-472</v>
      </c>
      <c r="G479" s="143" t="s">
        <v>26</v>
      </c>
      <c r="H479" s="155"/>
      <c r="I479" s="155"/>
      <c r="J479" s="154"/>
    </row>
    <row r="480" spans="1:10" s="47" customFormat="1" ht="26.25" customHeight="1">
      <c r="A480" s="95">
        <f t="shared" si="16"/>
        <v>473</v>
      </c>
      <c r="B480" s="151" t="s">
        <v>324</v>
      </c>
      <c r="C480" s="144" t="s">
        <v>325</v>
      </c>
      <c r="D480" s="144" t="s">
        <v>205</v>
      </c>
      <c r="E480" s="143" t="s">
        <v>72</v>
      </c>
      <c r="F480" s="152" t="str">
        <f t="shared" si="15"/>
        <v>BA-473</v>
      </c>
      <c r="G480" s="154" t="s">
        <v>281</v>
      </c>
      <c r="H480" s="155"/>
      <c r="I480" s="155"/>
      <c r="J480" s="154"/>
    </row>
    <row r="481" spans="1:10" s="47" customFormat="1" ht="28.5" customHeight="1">
      <c r="A481" s="95">
        <f t="shared" si="16"/>
        <v>474</v>
      </c>
      <c r="B481" s="151" t="s">
        <v>324</v>
      </c>
      <c r="C481" s="144" t="s">
        <v>325</v>
      </c>
      <c r="D481" s="144" t="s">
        <v>205</v>
      </c>
      <c r="E481" s="143" t="s">
        <v>72</v>
      </c>
      <c r="F481" s="152" t="str">
        <f t="shared" si="15"/>
        <v>BA-474</v>
      </c>
      <c r="G481" s="143" t="s">
        <v>503</v>
      </c>
      <c r="H481" s="155"/>
      <c r="I481" s="155"/>
      <c r="J481" s="154"/>
    </row>
    <row r="482" spans="1:10" s="47" customFormat="1" ht="28.5" customHeight="1">
      <c r="A482" s="95">
        <f t="shared" si="16"/>
        <v>475</v>
      </c>
      <c r="B482" s="151" t="s">
        <v>324</v>
      </c>
      <c r="C482" s="144" t="s">
        <v>325</v>
      </c>
      <c r="D482" s="144" t="s">
        <v>205</v>
      </c>
      <c r="E482" s="144" t="s">
        <v>72</v>
      </c>
      <c r="F482" s="152" t="str">
        <f t="shared" si="15"/>
        <v>BA-475</v>
      </c>
      <c r="G482" s="154" t="s">
        <v>282</v>
      </c>
      <c r="H482" s="155"/>
      <c r="I482" s="155"/>
      <c r="J482" s="154"/>
    </row>
    <row r="483" spans="1:10" s="47" customFormat="1" ht="28.5" customHeight="1">
      <c r="A483" s="95">
        <f t="shared" si="16"/>
        <v>476</v>
      </c>
      <c r="B483" s="151" t="s">
        <v>324</v>
      </c>
      <c r="C483" s="144" t="s">
        <v>325</v>
      </c>
      <c r="D483" s="144" t="s">
        <v>205</v>
      </c>
      <c r="E483" s="144" t="s">
        <v>72</v>
      </c>
      <c r="F483" s="152" t="str">
        <f t="shared" si="15"/>
        <v>BA-476</v>
      </c>
      <c r="G483" s="154" t="s">
        <v>283</v>
      </c>
      <c r="H483" s="155"/>
      <c r="I483" s="155"/>
      <c r="J483" s="154"/>
    </row>
    <row r="484" spans="1:10" s="47" customFormat="1" ht="27.75" customHeight="1">
      <c r="A484" s="95">
        <f t="shared" si="16"/>
        <v>477</v>
      </c>
      <c r="B484" s="151" t="s">
        <v>324</v>
      </c>
      <c r="C484" s="144" t="s">
        <v>325</v>
      </c>
      <c r="D484" s="144" t="s">
        <v>205</v>
      </c>
      <c r="E484" s="144" t="s">
        <v>72</v>
      </c>
      <c r="F484" s="152" t="str">
        <f t="shared" si="15"/>
        <v>BA-477</v>
      </c>
      <c r="G484" s="154" t="s">
        <v>284</v>
      </c>
      <c r="H484" s="155"/>
      <c r="I484" s="155"/>
      <c r="J484" s="154"/>
    </row>
    <row r="485" spans="1:10" s="47" customFormat="1" ht="31.5" customHeight="1">
      <c r="A485" s="95">
        <f t="shared" si="16"/>
        <v>478</v>
      </c>
      <c r="B485" s="151" t="s">
        <v>324</v>
      </c>
      <c r="C485" s="144" t="s">
        <v>325</v>
      </c>
      <c r="D485" s="144" t="s">
        <v>205</v>
      </c>
      <c r="E485" s="144" t="s">
        <v>72</v>
      </c>
      <c r="F485" s="152" t="str">
        <f t="shared" si="15"/>
        <v>BA-478</v>
      </c>
      <c r="G485" s="143" t="s">
        <v>487</v>
      </c>
      <c r="H485" s="155"/>
      <c r="I485" s="155"/>
      <c r="J485" s="154"/>
    </row>
    <row r="486" spans="1:10" s="47" customFormat="1" ht="29.25" customHeight="1">
      <c r="A486" s="95">
        <f t="shared" si="16"/>
        <v>479</v>
      </c>
      <c r="B486" s="151" t="s">
        <v>324</v>
      </c>
      <c r="C486" s="144" t="s">
        <v>325</v>
      </c>
      <c r="D486" s="144" t="s">
        <v>205</v>
      </c>
      <c r="E486" s="144" t="s">
        <v>72</v>
      </c>
      <c r="F486" s="152" t="str">
        <f t="shared" si="15"/>
        <v>BA-479</v>
      </c>
      <c r="G486" s="143" t="s">
        <v>488</v>
      </c>
      <c r="H486" s="155"/>
      <c r="I486" s="155"/>
      <c r="J486" s="154"/>
    </row>
    <row r="487" spans="1:10" s="47" customFormat="1" ht="30.75" customHeight="1">
      <c r="A487" s="95">
        <f t="shared" si="16"/>
        <v>480</v>
      </c>
      <c r="B487" s="151" t="s">
        <v>324</v>
      </c>
      <c r="C487" s="144" t="s">
        <v>325</v>
      </c>
      <c r="D487" s="144" t="s">
        <v>205</v>
      </c>
      <c r="E487" s="144" t="s">
        <v>72</v>
      </c>
      <c r="F487" s="152" t="str">
        <f t="shared" si="15"/>
        <v>BA-480</v>
      </c>
      <c r="G487" s="143" t="s">
        <v>92</v>
      </c>
      <c r="H487" s="155"/>
      <c r="I487" s="155"/>
      <c r="J487" s="154"/>
    </row>
    <row r="488" spans="1:10" s="47" customFormat="1" ht="90">
      <c r="A488" s="95">
        <f t="shared" si="16"/>
        <v>481</v>
      </c>
      <c r="B488" s="151" t="s">
        <v>324</v>
      </c>
      <c r="C488" s="144" t="s">
        <v>325</v>
      </c>
      <c r="D488" s="144" t="s">
        <v>205</v>
      </c>
      <c r="E488" s="144" t="s">
        <v>72</v>
      </c>
      <c r="F488" s="152" t="str">
        <f t="shared" si="15"/>
        <v>BA-481</v>
      </c>
      <c r="G488" s="143" t="s">
        <v>228</v>
      </c>
      <c r="H488" s="155"/>
      <c r="I488" s="155"/>
      <c r="J488" s="154"/>
    </row>
    <row r="489" spans="1:10" s="47" customFormat="1" ht="63" customHeight="1">
      <c r="A489" s="95">
        <f t="shared" si="16"/>
        <v>482</v>
      </c>
      <c r="B489" s="151" t="s">
        <v>324</v>
      </c>
      <c r="C489" s="144" t="s">
        <v>325</v>
      </c>
      <c r="D489" s="144" t="s">
        <v>205</v>
      </c>
      <c r="E489" s="144" t="s">
        <v>72</v>
      </c>
      <c r="F489" s="152" t="str">
        <f t="shared" si="15"/>
        <v>BA-482</v>
      </c>
      <c r="G489" s="143" t="s">
        <v>229</v>
      </c>
      <c r="H489" s="155"/>
      <c r="I489" s="155"/>
      <c r="J489" s="154"/>
    </row>
    <row r="490" spans="1:10" s="47" customFormat="1" ht="27.75" customHeight="1">
      <c r="A490" s="95">
        <f t="shared" si="16"/>
        <v>483</v>
      </c>
      <c r="B490" s="151" t="s">
        <v>324</v>
      </c>
      <c r="C490" s="144" t="s">
        <v>325</v>
      </c>
      <c r="D490" s="144" t="s">
        <v>205</v>
      </c>
      <c r="E490" s="144" t="s">
        <v>72</v>
      </c>
      <c r="F490" s="152" t="str">
        <f t="shared" si="15"/>
        <v>BA-483</v>
      </c>
      <c r="G490" s="143" t="s">
        <v>726</v>
      </c>
      <c r="H490" s="155"/>
      <c r="I490" s="155"/>
      <c r="J490" s="154"/>
    </row>
    <row r="491" spans="1:10" s="47" customFormat="1" ht="75.75" customHeight="1">
      <c r="A491" s="95">
        <f t="shared" si="16"/>
        <v>484</v>
      </c>
      <c r="B491" s="151" t="s">
        <v>324</v>
      </c>
      <c r="C491" s="144" t="s">
        <v>325</v>
      </c>
      <c r="D491" s="144" t="s">
        <v>205</v>
      </c>
      <c r="E491" s="144" t="s">
        <v>72</v>
      </c>
      <c r="F491" s="152" t="str">
        <f t="shared" si="15"/>
        <v>BA-484</v>
      </c>
      <c r="G491" s="143" t="s">
        <v>68</v>
      </c>
      <c r="H491" s="155"/>
      <c r="I491" s="155"/>
      <c r="J491" s="154"/>
    </row>
    <row r="492" spans="1:10" s="47" customFormat="1" ht="61.5" customHeight="1">
      <c r="A492" s="95">
        <f t="shared" si="16"/>
        <v>485</v>
      </c>
      <c r="B492" s="151" t="s">
        <v>324</v>
      </c>
      <c r="C492" s="144" t="s">
        <v>27</v>
      </c>
      <c r="D492" s="144" t="s">
        <v>689</v>
      </c>
      <c r="E492" s="144" t="s">
        <v>72</v>
      </c>
      <c r="F492" s="152" t="str">
        <f t="shared" si="15"/>
        <v>BA-485</v>
      </c>
      <c r="G492" s="154" t="s">
        <v>93</v>
      </c>
      <c r="H492" s="155"/>
      <c r="I492" s="155"/>
      <c r="J492" s="154"/>
    </row>
    <row r="493" spans="1:10" s="47" customFormat="1" ht="28.5" customHeight="1">
      <c r="A493" s="95">
        <f t="shared" si="16"/>
        <v>486</v>
      </c>
      <c r="B493" s="151" t="s">
        <v>324</v>
      </c>
      <c r="C493" s="159" t="s">
        <v>325</v>
      </c>
      <c r="D493" s="159" t="s">
        <v>205</v>
      </c>
      <c r="E493" s="144" t="s">
        <v>72</v>
      </c>
      <c r="F493" s="152" t="str">
        <f t="shared" si="15"/>
        <v>BA-486</v>
      </c>
      <c r="G493" s="143" t="s">
        <v>447</v>
      </c>
      <c r="H493" s="155"/>
      <c r="I493" s="155"/>
      <c r="J493" s="154"/>
    </row>
    <row r="494" spans="1:10" s="47" customFormat="1" ht="94.5" customHeight="1">
      <c r="A494" s="95">
        <f t="shared" si="16"/>
        <v>487</v>
      </c>
      <c r="B494" s="151" t="s">
        <v>324</v>
      </c>
      <c r="C494" s="159" t="s">
        <v>325</v>
      </c>
      <c r="D494" s="159" t="s">
        <v>205</v>
      </c>
      <c r="E494" s="144" t="s">
        <v>72</v>
      </c>
      <c r="F494" s="152" t="str">
        <f t="shared" si="15"/>
        <v>BA-487</v>
      </c>
      <c r="G494" s="143" t="s">
        <v>727</v>
      </c>
      <c r="H494" s="155"/>
      <c r="I494" s="155"/>
      <c r="J494" s="154"/>
    </row>
    <row r="495" spans="1:10" s="47" customFormat="1" ht="27.75" customHeight="1">
      <c r="A495" s="95">
        <f t="shared" si="16"/>
        <v>488</v>
      </c>
      <c r="B495" s="151" t="s">
        <v>324</v>
      </c>
      <c r="C495" s="159" t="s">
        <v>325</v>
      </c>
      <c r="D495" s="159" t="s">
        <v>205</v>
      </c>
      <c r="E495" s="144" t="s">
        <v>72</v>
      </c>
      <c r="F495" s="152" t="str">
        <f t="shared" si="15"/>
        <v>BA-488</v>
      </c>
      <c r="G495" s="143" t="s">
        <v>728</v>
      </c>
      <c r="H495" s="155"/>
      <c r="I495" s="155"/>
      <c r="J495" s="154"/>
    </row>
    <row r="496" spans="1:10" s="47" customFormat="1" ht="29.25" customHeight="1">
      <c r="A496" s="95">
        <f t="shared" si="16"/>
        <v>489</v>
      </c>
      <c r="B496" s="151" t="s">
        <v>324</v>
      </c>
      <c r="C496" s="159" t="s">
        <v>325</v>
      </c>
      <c r="D496" s="159" t="s">
        <v>205</v>
      </c>
      <c r="E496" s="144" t="s">
        <v>72</v>
      </c>
      <c r="F496" s="152" t="str">
        <f t="shared" si="15"/>
        <v>BA-489</v>
      </c>
      <c r="G496" s="143" t="s">
        <v>492</v>
      </c>
      <c r="H496" s="155"/>
      <c r="I496" s="155"/>
      <c r="J496" s="154"/>
    </row>
    <row r="497" spans="1:10" s="47" customFormat="1" ht="41.25" customHeight="1">
      <c r="A497" s="95">
        <f t="shared" si="16"/>
        <v>490</v>
      </c>
      <c r="B497" s="151" t="s">
        <v>324</v>
      </c>
      <c r="C497" s="159" t="s">
        <v>325</v>
      </c>
      <c r="D497" s="159" t="s">
        <v>205</v>
      </c>
      <c r="E497" s="144" t="s">
        <v>72</v>
      </c>
      <c r="F497" s="152" t="str">
        <f t="shared" si="15"/>
        <v>BA-490</v>
      </c>
      <c r="G497" s="143" t="s">
        <v>441</v>
      </c>
      <c r="H497" s="155"/>
      <c r="I497" s="155"/>
      <c r="J497" s="154"/>
    </row>
    <row r="498" spans="1:10" s="47" customFormat="1" ht="45">
      <c r="A498" s="95">
        <f t="shared" si="16"/>
        <v>491</v>
      </c>
      <c r="B498" s="151" t="s">
        <v>324</v>
      </c>
      <c r="C498" s="159" t="s">
        <v>325</v>
      </c>
      <c r="D498" s="159" t="s">
        <v>205</v>
      </c>
      <c r="E498" s="144" t="s">
        <v>72</v>
      </c>
      <c r="F498" s="152" t="str">
        <f t="shared" si="15"/>
        <v>BA-491</v>
      </c>
      <c r="G498" s="143" t="s">
        <v>581</v>
      </c>
      <c r="H498" s="155"/>
      <c r="I498" s="155"/>
      <c r="J498" s="154"/>
    </row>
    <row r="499" spans="1:10" s="47" customFormat="1" ht="15.75" customHeight="1">
      <c r="A499" s="95">
        <f t="shared" si="16"/>
        <v>492</v>
      </c>
      <c r="B499" s="151" t="s">
        <v>324</v>
      </c>
      <c r="C499" s="144" t="s">
        <v>325</v>
      </c>
      <c r="D499" s="144" t="s">
        <v>205</v>
      </c>
      <c r="E499" s="144" t="s">
        <v>184</v>
      </c>
      <c r="F499" s="152" t="str">
        <f t="shared" si="15"/>
        <v>BA-492</v>
      </c>
      <c r="G499" s="143" t="s">
        <v>326</v>
      </c>
      <c r="H499" s="155"/>
      <c r="I499" s="155"/>
      <c r="J499" s="154"/>
    </row>
    <row r="500" spans="1:10" s="47" customFormat="1" ht="35.25" customHeight="1">
      <c r="A500" s="95">
        <f t="shared" si="16"/>
        <v>493</v>
      </c>
      <c r="B500" s="151" t="s">
        <v>324</v>
      </c>
      <c r="C500" s="144" t="s">
        <v>325</v>
      </c>
      <c r="D500" s="144" t="s">
        <v>205</v>
      </c>
      <c r="E500" s="144" t="s">
        <v>184</v>
      </c>
      <c r="F500" s="152" t="str">
        <f t="shared" si="15"/>
        <v>BA-493</v>
      </c>
      <c r="G500" s="143" t="s">
        <v>502</v>
      </c>
      <c r="H500" s="155"/>
      <c r="I500" s="155"/>
      <c r="J500" s="154"/>
    </row>
    <row r="501" spans="1:10" s="47" customFormat="1" ht="43.5" customHeight="1">
      <c r="A501" s="95">
        <f t="shared" si="16"/>
        <v>494</v>
      </c>
      <c r="B501" s="151" t="s">
        <v>324</v>
      </c>
      <c r="C501" s="144" t="s">
        <v>729</v>
      </c>
      <c r="D501" s="144" t="s">
        <v>541</v>
      </c>
      <c r="E501" s="144" t="s">
        <v>480</v>
      </c>
      <c r="F501" s="152" t="str">
        <f t="shared" si="15"/>
        <v>BA-494</v>
      </c>
      <c r="G501" s="143" t="s">
        <v>200</v>
      </c>
      <c r="H501" s="155"/>
      <c r="I501" s="155"/>
      <c r="J501" s="154"/>
    </row>
    <row r="502" spans="1:10" s="47" customFormat="1" ht="51.75" customHeight="1">
      <c r="A502" s="95">
        <f t="shared" si="16"/>
        <v>495</v>
      </c>
      <c r="B502" s="151" t="s">
        <v>324</v>
      </c>
      <c r="C502" s="144" t="s">
        <v>729</v>
      </c>
      <c r="D502" s="144" t="s">
        <v>541</v>
      </c>
      <c r="E502" s="144" t="s">
        <v>72</v>
      </c>
      <c r="F502" s="152" t="str">
        <f t="shared" si="15"/>
        <v>BA-495</v>
      </c>
      <c r="G502" s="143" t="s">
        <v>301</v>
      </c>
      <c r="H502" s="155"/>
      <c r="I502" s="155"/>
      <c r="J502" s="154"/>
    </row>
    <row r="503" spans="1:10" s="47" customFormat="1" ht="84" customHeight="1">
      <c r="A503" s="95">
        <f t="shared" si="16"/>
        <v>496</v>
      </c>
      <c r="B503" s="151" t="s">
        <v>324</v>
      </c>
      <c r="C503" s="144" t="s">
        <v>729</v>
      </c>
      <c r="D503" s="144" t="s">
        <v>541</v>
      </c>
      <c r="E503" s="144" t="s">
        <v>72</v>
      </c>
      <c r="F503" s="152" t="str">
        <f aca="true" t="shared" si="17" ref="F503:F559">IF(B503&lt;&gt;"",CONCATENATE(B503,"-",A503),"")</f>
        <v>BA-496</v>
      </c>
      <c r="G503" s="143" t="s">
        <v>338</v>
      </c>
      <c r="H503" s="155"/>
      <c r="I503" s="155"/>
      <c r="J503" s="154"/>
    </row>
    <row r="504" spans="1:10" s="47" customFormat="1" ht="64.5" customHeight="1">
      <c r="A504" s="95">
        <f t="shared" si="16"/>
        <v>497</v>
      </c>
      <c r="B504" s="151" t="s">
        <v>324</v>
      </c>
      <c r="C504" s="144" t="s">
        <v>13</v>
      </c>
      <c r="D504" s="144" t="s">
        <v>209</v>
      </c>
      <c r="E504" s="144" t="s">
        <v>72</v>
      </c>
      <c r="F504" s="152" t="str">
        <f t="shared" si="17"/>
        <v>BA-497</v>
      </c>
      <c r="G504" s="143" t="s">
        <v>730</v>
      </c>
      <c r="H504" s="155"/>
      <c r="I504" s="155"/>
      <c r="J504" s="154"/>
    </row>
    <row r="505" spans="1:10" s="47" customFormat="1" ht="33.75">
      <c r="A505" s="95">
        <f t="shared" si="16"/>
        <v>498</v>
      </c>
      <c r="B505" s="151" t="s">
        <v>324</v>
      </c>
      <c r="C505" s="144" t="s">
        <v>13</v>
      </c>
      <c r="D505" s="144" t="s">
        <v>209</v>
      </c>
      <c r="E505" s="144" t="s">
        <v>205</v>
      </c>
      <c r="F505" s="152" t="str">
        <f t="shared" si="17"/>
        <v>BA-498</v>
      </c>
      <c r="G505" s="143" t="s">
        <v>303</v>
      </c>
      <c r="H505" s="155"/>
      <c r="I505" s="155"/>
      <c r="J505" s="154"/>
    </row>
    <row r="506" spans="1:10" s="47" customFormat="1" ht="40.5" customHeight="1">
      <c r="A506" s="95">
        <f t="shared" si="16"/>
        <v>499</v>
      </c>
      <c r="B506" s="151" t="s">
        <v>324</v>
      </c>
      <c r="C506" s="144" t="s">
        <v>13</v>
      </c>
      <c r="D506" s="144" t="s">
        <v>209</v>
      </c>
      <c r="E506" s="144" t="s">
        <v>205</v>
      </c>
      <c r="F506" s="152" t="str">
        <f t="shared" si="17"/>
        <v>BA-499</v>
      </c>
      <c r="G506" s="143" t="s">
        <v>731</v>
      </c>
      <c r="H506" s="155"/>
      <c r="I506" s="155"/>
      <c r="J506" s="154"/>
    </row>
    <row r="507" spans="1:10" s="47" customFormat="1" ht="41.25" customHeight="1">
      <c r="A507" s="95">
        <f t="shared" si="16"/>
        <v>500</v>
      </c>
      <c r="B507" s="151" t="s">
        <v>324</v>
      </c>
      <c r="C507" s="144" t="s">
        <v>13</v>
      </c>
      <c r="D507" s="144" t="s">
        <v>209</v>
      </c>
      <c r="E507" s="144" t="s">
        <v>205</v>
      </c>
      <c r="F507" s="152" t="str">
        <f t="shared" si="17"/>
        <v>BA-500</v>
      </c>
      <c r="G507" s="143" t="s">
        <v>732</v>
      </c>
      <c r="H507" s="155"/>
      <c r="I507" s="155"/>
      <c r="J507" s="154"/>
    </row>
    <row r="508" spans="1:10" s="47" customFormat="1" ht="33.75">
      <c r="A508" s="95">
        <f t="shared" si="16"/>
        <v>501</v>
      </c>
      <c r="B508" s="151" t="s">
        <v>324</v>
      </c>
      <c r="C508" s="144" t="s">
        <v>13</v>
      </c>
      <c r="D508" s="144" t="s">
        <v>209</v>
      </c>
      <c r="E508" s="144" t="s">
        <v>184</v>
      </c>
      <c r="F508" s="152" t="str">
        <f t="shared" si="17"/>
        <v>BA-501</v>
      </c>
      <c r="G508" s="143" t="s">
        <v>733</v>
      </c>
      <c r="H508" s="155"/>
      <c r="I508" s="155"/>
      <c r="J508" s="154"/>
    </row>
    <row r="509" spans="1:10" s="47" customFormat="1" ht="63.75" customHeight="1">
      <c r="A509" s="95">
        <f t="shared" si="16"/>
        <v>502</v>
      </c>
      <c r="B509" s="151" t="s">
        <v>324</v>
      </c>
      <c r="C509" s="144" t="s">
        <v>13</v>
      </c>
      <c r="D509" s="144" t="s">
        <v>209</v>
      </c>
      <c r="E509" s="144" t="s">
        <v>184</v>
      </c>
      <c r="F509" s="152" t="str">
        <f t="shared" si="17"/>
        <v>BA-502</v>
      </c>
      <c r="G509" s="154" t="s">
        <v>302</v>
      </c>
      <c r="H509" s="155"/>
      <c r="I509" s="155"/>
      <c r="J509" s="154"/>
    </row>
    <row r="510" spans="1:10" s="47" customFormat="1" ht="38.25" customHeight="1">
      <c r="A510" s="95">
        <f t="shared" si="16"/>
        <v>503</v>
      </c>
      <c r="B510" s="151" t="s">
        <v>324</v>
      </c>
      <c r="C510" s="144" t="s">
        <v>735</v>
      </c>
      <c r="D510" s="154" t="s">
        <v>734</v>
      </c>
      <c r="E510" s="144" t="s">
        <v>72</v>
      </c>
      <c r="F510" s="152" t="str">
        <f t="shared" si="17"/>
        <v>BA-503</v>
      </c>
      <c r="G510" s="143" t="s">
        <v>192</v>
      </c>
      <c r="H510" s="155"/>
      <c r="I510" s="155"/>
      <c r="J510" s="154"/>
    </row>
    <row r="511" spans="1:10" s="47" customFormat="1" ht="111.75" customHeight="1">
      <c r="A511" s="95">
        <f t="shared" si="16"/>
        <v>504</v>
      </c>
      <c r="B511" s="151" t="s">
        <v>324</v>
      </c>
      <c r="C511" s="144" t="s">
        <v>735</v>
      </c>
      <c r="D511" s="154" t="s">
        <v>734</v>
      </c>
      <c r="E511" s="144" t="s">
        <v>72</v>
      </c>
      <c r="F511" s="152" t="str">
        <f t="shared" si="17"/>
        <v>BA-504</v>
      </c>
      <c r="G511" s="143" t="s">
        <v>193</v>
      </c>
      <c r="H511" s="155"/>
      <c r="I511" s="155"/>
      <c r="J511" s="154"/>
    </row>
    <row r="512" spans="1:10" s="47" customFormat="1" ht="117" customHeight="1">
      <c r="A512" s="95">
        <f t="shared" si="16"/>
        <v>505</v>
      </c>
      <c r="B512" s="151" t="s">
        <v>324</v>
      </c>
      <c r="C512" s="144" t="s">
        <v>735</v>
      </c>
      <c r="D512" s="154" t="s">
        <v>734</v>
      </c>
      <c r="E512" s="144" t="s">
        <v>72</v>
      </c>
      <c r="F512" s="152" t="str">
        <f t="shared" si="17"/>
        <v>BA-505</v>
      </c>
      <c r="G512" s="143" t="s">
        <v>196</v>
      </c>
      <c r="H512" s="155"/>
      <c r="I512" s="155"/>
      <c r="J512" s="154"/>
    </row>
    <row r="513" spans="1:10" s="47" customFormat="1" ht="33.75">
      <c r="A513" s="95">
        <f t="shared" si="16"/>
        <v>506</v>
      </c>
      <c r="B513" s="151" t="s">
        <v>324</v>
      </c>
      <c r="C513" s="144" t="s">
        <v>735</v>
      </c>
      <c r="D513" s="154" t="s">
        <v>734</v>
      </c>
      <c r="E513" s="144" t="s">
        <v>72</v>
      </c>
      <c r="F513" s="152" t="str">
        <f t="shared" si="17"/>
        <v>BA-506</v>
      </c>
      <c r="G513" s="143" t="s">
        <v>198</v>
      </c>
      <c r="H513" s="155"/>
      <c r="I513" s="155"/>
      <c r="J513" s="154"/>
    </row>
    <row r="514" spans="1:10" s="47" customFormat="1" ht="38.25" customHeight="1">
      <c r="A514" s="95">
        <f t="shared" si="16"/>
        <v>507</v>
      </c>
      <c r="B514" s="151" t="s">
        <v>324</v>
      </c>
      <c r="C514" s="144" t="s">
        <v>735</v>
      </c>
      <c r="D514" s="154" t="s">
        <v>734</v>
      </c>
      <c r="E514" s="144" t="s">
        <v>72</v>
      </c>
      <c r="F514" s="152" t="str">
        <f t="shared" si="17"/>
        <v>BA-507</v>
      </c>
      <c r="G514" s="143" t="s">
        <v>199</v>
      </c>
      <c r="H514" s="155"/>
      <c r="I514" s="155"/>
      <c r="J514" s="154"/>
    </row>
    <row r="515" spans="1:10" s="47" customFormat="1" ht="33.75">
      <c r="A515" s="95">
        <f t="shared" si="16"/>
        <v>508</v>
      </c>
      <c r="B515" s="151" t="s">
        <v>324</v>
      </c>
      <c r="C515" s="144" t="s">
        <v>735</v>
      </c>
      <c r="D515" s="154" t="s">
        <v>734</v>
      </c>
      <c r="E515" s="144" t="s">
        <v>205</v>
      </c>
      <c r="F515" s="152" t="str">
        <f t="shared" si="17"/>
        <v>BA-508</v>
      </c>
      <c r="G515" s="143" t="s">
        <v>432</v>
      </c>
      <c r="H515" s="155"/>
      <c r="I515" s="155"/>
      <c r="J515" s="154"/>
    </row>
    <row r="516" spans="1:10" s="47" customFormat="1" ht="33.75">
      <c r="A516" s="95">
        <f t="shared" si="16"/>
        <v>509</v>
      </c>
      <c r="B516" s="151" t="s">
        <v>324</v>
      </c>
      <c r="C516" s="144" t="s">
        <v>735</v>
      </c>
      <c r="D516" s="154" t="s">
        <v>734</v>
      </c>
      <c r="E516" s="144" t="s">
        <v>205</v>
      </c>
      <c r="F516" s="152" t="str">
        <f t="shared" si="17"/>
        <v>BA-509</v>
      </c>
      <c r="G516" s="143" t="s">
        <v>386</v>
      </c>
      <c r="H516" s="155"/>
      <c r="I516" s="155"/>
      <c r="J516" s="154"/>
    </row>
    <row r="517" spans="1:10" s="47" customFormat="1" ht="51.75" customHeight="1">
      <c r="A517" s="95">
        <f t="shared" si="16"/>
        <v>510</v>
      </c>
      <c r="B517" s="151" t="s">
        <v>324</v>
      </c>
      <c r="C517" s="144" t="s">
        <v>735</v>
      </c>
      <c r="D517" s="154" t="s">
        <v>734</v>
      </c>
      <c r="E517" s="144" t="s">
        <v>205</v>
      </c>
      <c r="F517" s="152" t="str">
        <f t="shared" si="17"/>
        <v>BA-510</v>
      </c>
      <c r="G517" s="143" t="s">
        <v>387</v>
      </c>
      <c r="H517" s="155"/>
      <c r="I517" s="155"/>
      <c r="J517" s="154"/>
    </row>
    <row r="518" spans="1:10" s="47" customFormat="1" ht="51.75" customHeight="1">
      <c r="A518" s="95">
        <f t="shared" si="16"/>
        <v>511</v>
      </c>
      <c r="B518" s="151" t="s">
        <v>324</v>
      </c>
      <c r="C518" s="144" t="s">
        <v>735</v>
      </c>
      <c r="D518" s="154" t="s">
        <v>734</v>
      </c>
      <c r="E518" s="144" t="s">
        <v>205</v>
      </c>
      <c r="F518" s="152" t="str">
        <f t="shared" si="17"/>
        <v>BA-511</v>
      </c>
      <c r="G518" s="143" t="s">
        <v>295</v>
      </c>
      <c r="H518" s="155"/>
      <c r="I518" s="155"/>
      <c r="J518" s="154"/>
    </row>
    <row r="519" spans="1:10" s="47" customFormat="1" ht="33.75">
      <c r="A519" s="95">
        <f t="shared" si="16"/>
        <v>512</v>
      </c>
      <c r="B519" s="151" t="s">
        <v>324</v>
      </c>
      <c r="C519" s="144" t="s">
        <v>735</v>
      </c>
      <c r="D519" s="154" t="s">
        <v>734</v>
      </c>
      <c r="E519" s="144" t="s">
        <v>205</v>
      </c>
      <c r="F519" s="152" t="str">
        <f t="shared" si="17"/>
        <v>BA-512</v>
      </c>
      <c r="G519" s="143" t="s">
        <v>296</v>
      </c>
      <c r="H519" s="155"/>
      <c r="I519" s="155"/>
      <c r="J519" s="154"/>
    </row>
    <row r="520" spans="1:10" s="47" customFormat="1" ht="39.75" customHeight="1">
      <c r="A520" s="95">
        <f t="shared" si="16"/>
        <v>513</v>
      </c>
      <c r="B520" s="151" t="s">
        <v>324</v>
      </c>
      <c r="C520" s="144" t="s">
        <v>735</v>
      </c>
      <c r="D520" s="154" t="s">
        <v>734</v>
      </c>
      <c r="E520" s="144" t="s">
        <v>205</v>
      </c>
      <c r="F520" s="152" t="str">
        <f t="shared" si="17"/>
        <v>BA-513</v>
      </c>
      <c r="G520" s="143" t="s">
        <v>297</v>
      </c>
      <c r="H520" s="155"/>
      <c r="I520" s="155"/>
      <c r="J520" s="154"/>
    </row>
    <row r="521" spans="1:10" s="47" customFormat="1" ht="40.5" customHeight="1">
      <c r="A521" s="95">
        <f t="shared" si="16"/>
        <v>514</v>
      </c>
      <c r="B521" s="151" t="s">
        <v>324</v>
      </c>
      <c r="C521" s="144" t="s">
        <v>735</v>
      </c>
      <c r="D521" s="154" t="s">
        <v>734</v>
      </c>
      <c r="E521" s="144" t="s">
        <v>205</v>
      </c>
      <c r="F521" s="152" t="str">
        <f t="shared" si="17"/>
        <v>BA-514</v>
      </c>
      <c r="G521" s="143" t="s">
        <v>736</v>
      </c>
      <c r="H521" s="155"/>
      <c r="I521" s="155"/>
      <c r="J521" s="154"/>
    </row>
    <row r="522" spans="1:10" s="47" customFormat="1" ht="39.75" customHeight="1">
      <c r="A522" s="95">
        <f aca="true" t="shared" si="18" ref="A522:A559">+A521+1</f>
        <v>515</v>
      </c>
      <c r="B522" s="151" t="s">
        <v>324</v>
      </c>
      <c r="C522" s="144" t="s">
        <v>735</v>
      </c>
      <c r="D522" s="154" t="s">
        <v>734</v>
      </c>
      <c r="E522" s="144" t="s">
        <v>205</v>
      </c>
      <c r="F522" s="152" t="str">
        <f t="shared" si="17"/>
        <v>BA-515</v>
      </c>
      <c r="G522" s="143" t="s">
        <v>737</v>
      </c>
      <c r="H522" s="155"/>
      <c r="I522" s="155"/>
      <c r="J522" s="154"/>
    </row>
    <row r="523" spans="1:10" s="47" customFormat="1" ht="39" customHeight="1">
      <c r="A523" s="95">
        <f t="shared" si="18"/>
        <v>516</v>
      </c>
      <c r="B523" s="151" t="s">
        <v>324</v>
      </c>
      <c r="C523" s="144" t="s">
        <v>735</v>
      </c>
      <c r="D523" s="154" t="s">
        <v>734</v>
      </c>
      <c r="E523" s="144" t="s">
        <v>205</v>
      </c>
      <c r="F523" s="152" t="str">
        <f t="shared" si="17"/>
        <v>BA-516</v>
      </c>
      <c r="G523" s="143" t="s">
        <v>738</v>
      </c>
      <c r="H523" s="155"/>
      <c r="I523" s="155"/>
      <c r="J523" s="154"/>
    </row>
    <row r="524" spans="1:10" s="47" customFormat="1" ht="39.75" customHeight="1">
      <c r="A524" s="95">
        <f t="shared" si="18"/>
        <v>517</v>
      </c>
      <c r="B524" s="151" t="s">
        <v>324</v>
      </c>
      <c r="C524" s="144" t="s">
        <v>735</v>
      </c>
      <c r="D524" s="154" t="s">
        <v>734</v>
      </c>
      <c r="E524" s="144" t="s">
        <v>205</v>
      </c>
      <c r="F524" s="152" t="str">
        <f t="shared" si="17"/>
        <v>BA-517</v>
      </c>
      <c r="G524" s="143" t="s">
        <v>298</v>
      </c>
      <c r="H524" s="155"/>
      <c r="I524" s="155"/>
      <c r="J524" s="154"/>
    </row>
    <row r="525" spans="1:10" s="47" customFormat="1" ht="50.25" customHeight="1">
      <c r="A525" s="95">
        <f t="shared" si="18"/>
        <v>518</v>
      </c>
      <c r="B525" s="151" t="s">
        <v>324</v>
      </c>
      <c r="C525" s="144" t="s">
        <v>735</v>
      </c>
      <c r="D525" s="154" t="s">
        <v>734</v>
      </c>
      <c r="E525" s="144" t="s">
        <v>205</v>
      </c>
      <c r="F525" s="152" t="str">
        <f t="shared" si="17"/>
        <v>BA-518</v>
      </c>
      <c r="G525" s="143" t="s">
        <v>739</v>
      </c>
      <c r="H525" s="155"/>
      <c r="I525" s="155"/>
      <c r="J525" s="154"/>
    </row>
    <row r="526" spans="1:10" s="47" customFormat="1" ht="39" customHeight="1">
      <c r="A526" s="95">
        <f t="shared" si="18"/>
        <v>519</v>
      </c>
      <c r="B526" s="151" t="s">
        <v>324</v>
      </c>
      <c r="C526" s="144" t="s">
        <v>735</v>
      </c>
      <c r="D526" s="154" t="s">
        <v>734</v>
      </c>
      <c r="E526" s="144" t="s">
        <v>184</v>
      </c>
      <c r="F526" s="152" t="str">
        <f t="shared" si="17"/>
        <v>BA-519</v>
      </c>
      <c r="G526" s="143" t="s">
        <v>197</v>
      </c>
      <c r="H526" s="155"/>
      <c r="I526" s="155"/>
      <c r="J526" s="154"/>
    </row>
    <row r="527" spans="1:10" s="47" customFormat="1" ht="39" customHeight="1">
      <c r="A527" s="95">
        <f t="shared" si="18"/>
        <v>520</v>
      </c>
      <c r="B527" s="151" t="s">
        <v>324</v>
      </c>
      <c r="C527" s="144" t="s">
        <v>735</v>
      </c>
      <c r="D527" s="154" t="s">
        <v>734</v>
      </c>
      <c r="E527" s="144" t="s">
        <v>184</v>
      </c>
      <c r="F527" s="152" t="str">
        <f t="shared" si="17"/>
        <v>BA-520</v>
      </c>
      <c r="G527" s="143" t="s">
        <v>740</v>
      </c>
      <c r="H527" s="155"/>
      <c r="I527" s="155"/>
      <c r="J527" s="154"/>
    </row>
    <row r="528" spans="1:10" s="47" customFormat="1" ht="41.25" customHeight="1">
      <c r="A528" s="95">
        <f t="shared" si="18"/>
        <v>521</v>
      </c>
      <c r="B528" s="151" t="s">
        <v>324</v>
      </c>
      <c r="C528" s="144" t="s">
        <v>735</v>
      </c>
      <c r="D528" s="154" t="s">
        <v>734</v>
      </c>
      <c r="E528" s="144" t="s">
        <v>184</v>
      </c>
      <c r="F528" s="152" t="str">
        <f t="shared" si="17"/>
        <v>BA-521</v>
      </c>
      <c r="G528" s="143" t="s">
        <v>299</v>
      </c>
      <c r="H528" s="155"/>
      <c r="I528" s="155"/>
      <c r="J528" s="154"/>
    </row>
    <row r="529" spans="1:10" s="47" customFormat="1" ht="41.25" customHeight="1">
      <c r="A529" s="95">
        <f t="shared" si="18"/>
        <v>522</v>
      </c>
      <c r="B529" s="151" t="s">
        <v>324</v>
      </c>
      <c r="C529" s="144" t="s">
        <v>735</v>
      </c>
      <c r="D529" s="154" t="s">
        <v>734</v>
      </c>
      <c r="E529" s="144" t="s">
        <v>184</v>
      </c>
      <c r="F529" s="152" t="str">
        <f t="shared" si="17"/>
        <v>BA-522</v>
      </c>
      <c r="G529" s="143" t="s">
        <v>300</v>
      </c>
      <c r="H529" s="155"/>
      <c r="I529" s="155"/>
      <c r="J529" s="154"/>
    </row>
    <row r="530" spans="1:10" s="47" customFormat="1" ht="38.25" customHeight="1">
      <c r="A530" s="95">
        <f t="shared" si="18"/>
        <v>523</v>
      </c>
      <c r="B530" s="151" t="s">
        <v>324</v>
      </c>
      <c r="C530" s="144" t="s">
        <v>735</v>
      </c>
      <c r="D530" s="154" t="s">
        <v>734</v>
      </c>
      <c r="E530" s="144" t="s">
        <v>72</v>
      </c>
      <c r="F530" s="152" t="str">
        <f t="shared" si="17"/>
        <v>BA-523</v>
      </c>
      <c r="G530" s="143" t="s">
        <v>191</v>
      </c>
      <c r="H530" s="155"/>
      <c r="I530" s="155"/>
      <c r="J530" s="154"/>
    </row>
    <row r="531" spans="1:10" s="47" customFormat="1" ht="33.75">
      <c r="A531" s="95">
        <f t="shared" si="18"/>
        <v>524</v>
      </c>
      <c r="B531" s="151" t="s">
        <v>324</v>
      </c>
      <c r="C531" s="144" t="s">
        <v>735</v>
      </c>
      <c r="D531" s="154" t="s">
        <v>734</v>
      </c>
      <c r="E531" s="144" t="s">
        <v>184</v>
      </c>
      <c r="F531" s="152" t="str">
        <f t="shared" si="17"/>
        <v>BA-524</v>
      </c>
      <c r="G531" s="143" t="s">
        <v>741</v>
      </c>
      <c r="H531" s="155"/>
      <c r="I531" s="155"/>
      <c r="J531" s="154"/>
    </row>
    <row r="532" spans="1:10" s="47" customFormat="1" ht="36" customHeight="1">
      <c r="A532" s="95">
        <f t="shared" si="18"/>
        <v>525</v>
      </c>
      <c r="B532" s="151" t="s">
        <v>324</v>
      </c>
      <c r="C532" s="159" t="s">
        <v>422</v>
      </c>
      <c r="D532" s="159" t="s">
        <v>422</v>
      </c>
      <c r="E532" s="144" t="s">
        <v>480</v>
      </c>
      <c r="F532" s="152" t="str">
        <f t="shared" si="17"/>
        <v>BA-525</v>
      </c>
      <c r="G532" s="143" t="s">
        <v>742</v>
      </c>
      <c r="H532" s="155"/>
      <c r="I532" s="155"/>
      <c r="J532" s="154"/>
    </row>
    <row r="533" spans="1:10" s="47" customFormat="1" ht="39.75" customHeight="1">
      <c r="A533" s="95">
        <f t="shared" si="18"/>
        <v>526</v>
      </c>
      <c r="B533" s="151" t="s">
        <v>324</v>
      </c>
      <c r="C533" s="159" t="s">
        <v>422</v>
      </c>
      <c r="D533" s="159" t="s">
        <v>422</v>
      </c>
      <c r="E533" s="144" t="s">
        <v>480</v>
      </c>
      <c r="F533" s="152" t="str">
        <f t="shared" si="17"/>
        <v>BA-526</v>
      </c>
      <c r="G533" s="143" t="s">
        <v>743</v>
      </c>
      <c r="H533" s="155"/>
      <c r="I533" s="155"/>
      <c r="J533" s="154"/>
    </row>
    <row r="534" spans="1:10" s="47" customFormat="1" ht="42" customHeight="1">
      <c r="A534" s="95">
        <f t="shared" si="18"/>
        <v>527</v>
      </c>
      <c r="B534" s="151" t="s">
        <v>324</v>
      </c>
      <c r="C534" s="159" t="s">
        <v>422</v>
      </c>
      <c r="D534" s="159" t="s">
        <v>422</v>
      </c>
      <c r="E534" s="144" t="s">
        <v>480</v>
      </c>
      <c r="F534" s="152" t="str">
        <f t="shared" si="17"/>
        <v>BA-527</v>
      </c>
      <c r="G534" s="143" t="s">
        <v>43</v>
      </c>
      <c r="H534" s="155"/>
      <c r="I534" s="155"/>
      <c r="J534" s="154"/>
    </row>
    <row r="535" spans="1:10" s="47" customFormat="1" ht="39" customHeight="1">
      <c r="A535" s="95">
        <f t="shared" si="18"/>
        <v>528</v>
      </c>
      <c r="B535" s="151" t="s">
        <v>324</v>
      </c>
      <c r="C535" s="159" t="s">
        <v>422</v>
      </c>
      <c r="D535" s="159" t="s">
        <v>422</v>
      </c>
      <c r="E535" s="144" t="s">
        <v>72</v>
      </c>
      <c r="F535" s="152" t="str">
        <f t="shared" si="17"/>
        <v>BA-528</v>
      </c>
      <c r="G535" s="143" t="s">
        <v>424</v>
      </c>
      <c r="H535" s="155"/>
      <c r="I535" s="155"/>
      <c r="J535" s="154"/>
    </row>
    <row r="536" spans="1:10" s="47" customFormat="1" ht="33.75">
      <c r="A536" s="95">
        <f t="shared" si="18"/>
        <v>529</v>
      </c>
      <c r="B536" s="151" t="s">
        <v>324</v>
      </c>
      <c r="C536" s="159" t="s">
        <v>422</v>
      </c>
      <c r="D536" s="159" t="s">
        <v>422</v>
      </c>
      <c r="E536" s="144" t="s">
        <v>72</v>
      </c>
      <c r="F536" s="152" t="str">
        <f t="shared" si="17"/>
        <v>BA-529</v>
      </c>
      <c r="G536" s="143" t="s">
        <v>744</v>
      </c>
      <c r="H536" s="155"/>
      <c r="I536" s="155"/>
      <c r="J536" s="154"/>
    </row>
    <row r="537" spans="1:10" s="47" customFormat="1" ht="214.5" customHeight="1">
      <c r="A537" s="95">
        <f t="shared" si="18"/>
        <v>530</v>
      </c>
      <c r="B537" s="151" t="s">
        <v>324</v>
      </c>
      <c r="C537" s="159" t="s">
        <v>422</v>
      </c>
      <c r="D537" s="159" t="s">
        <v>422</v>
      </c>
      <c r="E537" s="144" t="s">
        <v>72</v>
      </c>
      <c r="F537" s="152" t="str">
        <f t="shared" si="17"/>
        <v>BA-530</v>
      </c>
      <c r="G537" s="143" t="s">
        <v>745</v>
      </c>
      <c r="H537" s="155"/>
      <c r="I537" s="155"/>
      <c r="J537" s="154"/>
    </row>
    <row r="538" spans="1:10" s="47" customFormat="1" ht="94.5" customHeight="1">
      <c r="A538" s="95">
        <f t="shared" si="18"/>
        <v>531</v>
      </c>
      <c r="B538" s="151" t="s">
        <v>324</v>
      </c>
      <c r="C538" s="159" t="s">
        <v>422</v>
      </c>
      <c r="D538" s="159" t="s">
        <v>422</v>
      </c>
      <c r="E538" s="144" t="s">
        <v>72</v>
      </c>
      <c r="F538" s="152" t="str">
        <f t="shared" si="17"/>
        <v>BA-531</v>
      </c>
      <c r="G538" s="143" t="s">
        <v>746</v>
      </c>
      <c r="H538" s="155"/>
      <c r="I538" s="155"/>
      <c r="J538" s="154"/>
    </row>
    <row r="539" spans="1:10" s="47" customFormat="1" ht="112.5">
      <c r="A539" s="95">
        <f t="shared" si="18"/>
        <v>532</v>
      </c>
      <c r="B539" s="151" t="s">
        <v>324</v>
      </c>
      <c r="C539" s="159" t="s">
        <v>422</v>
      </c>
      <c r="D539" s="159" t="s">
        <v>422</v>
      </c>
      <c r="E539" s="144" t="s">
        <v>72</v>
      </c>
      <c r="F539" s="152" t="str">
        <f t="shared" si="17"/>
        <v>BA-532</v>
      </c>
      <c r="G539" s="143" t="s">
        <v>747</v>
      </c>
      <c r="H539" s="155"/>
      <c r="I539" s="155"/>
      <c r="J539" s="154"/>
    </row>
    <row r="540" spans="1:10" s="47" customFormat="1" ht="70.5" customHeight="1">
      <c r="A540" s="95">
        <f t="shared" si="18"/>
        <v>533</v>
      </c>
      <c r="B540" s="151" t="s">
        <v>324</v>
      </c>
      <c r="C540" s="159" t="s">
        <v>422</v>
      </c>
      <c r="D540" s="159" t="s">
        <v>422</v>
      </c>
      <c r="E540" s="144" t="s">
        <v>72</v>
      </c>
      <c r="F540" s="152" t="str">
        <f t="shared" si="17"/>
        <v>BA-533</v>
      </c>
      <c r="G540" s="143" t="s">
        <v>748</v>
      </c>
      <c r="H540" s="155"/>
      <c r="I540" s="155"/>
      <c r="J540" s="154"/>
    </row>
    <row r="541" spans="1:10" s="47" customFormat="1" ht="75.75" customHeight="1">
      <c r="A541" s="95">
        <f t="shared" si="18"/>
        <v>534</v>
      </c>
      <c r="B541" s="151" t="s">
        <v>324</v>
      </c>
      <c r="C541" s="159" t="s">
        <v>422</v>
      </c>
      <c r="D541" s="159" t="s">
        <v>422</v>
      </c>
      <c r="E541" s="144" t="s">
        <v>72</v>
      </c>
      <c r="F541" s="152" t="str">
        <f t="shared" si="17"/>
        <v>BA-534</v>
      </c>
      <c r="G541" s="143" t="s">
        <v>749</v>
      </c>
      <c r="H541" s="155"/>
      <c r="I541" s="155"/>
      <c r="J541" s="154"/>
    </row>
    <row r="542" spans="1:10" s="47" customFormat="1" ht="183.75" customHeight="1">
      <c r="A542" s="95">
        <f t="shared" si="18"/>
        <v>535</v>
      </c>
      <c r="B542" s="151" t="s">
        <v>324</v>
      </c>
      <c r="C542" s="159" t="s">
        <v>422</v>
      </c>
      <c r="D542" s="159" t="s">
        <v>422</v>
      </c>
      <c r="E542" s="144" t="s">
        <v>72</v>
      </c>
      <c r="F542" s="152" t="str">
        <f t="shared" si="17"/>
        <v>BA-535</v>
      </c>
      <c r="G542" s="143" t="s">
        <v>750</v>
      </c>
      <c r="H542" s="155"/>
      <c r="I542" s="155"/>
      <c r="J542" s="154"/>
    </row>
    <row r="543" spans="1:10" s="47" customFormat="1" ht="77.25" customHeight="1">
      <c r="A543" s="95">
        <f t="shared" si="18"/>
        <v>536</v>
      </c>
      <c r="B543" s="151" t="s">
        <v>324</v>
      </c>
      <c r="C543" s="159" t="s">
        <v>422</v>
      </c>
      <c r="D543" s="159" t="s">
        <v>422</v>
      </c>
      <c r="E543" s="144" t="s">
        <v>72</v>
      </c>
      <c r="F543" s="152" t="str">
        <f t="shared" si="17"/>
        <v>BA-536</v>
      </c>
      <c r="G543" s="143" t="s">
        <v>751</v>
      </c>
      <c r="H543" s="155"/>
      <c r="I543" s="155"/>
      <c r="J543" s="154"/>
    </row>
    <row r="544" spans="1:10" s="47" customFormat="1" ht="74.25" customHeight="1">
      <c r="A544" s="95">
        <f t="shared" si="18"/>
        <v>537</v>
      </c>
      <c r="B544" s="151" t="s">
        <v>324</v>
      </c>
      <c r="C544" s="159" t="s">
        <v>422</v>
      </c>
      <c r="D544" s="159" t="s">
        <v>422</v>
      </c>
      <c r="E544" s="144" t="s">
        <v>72</v>
      </c>
      <c r="F544" s="152" t="str">
        <f t="shared" si="17"/>
        <v>BA-537</v>
      </c>
      <c r="G544" s="143" t="s">
        <v>41</v>
      </c>
      <c r="H544" s="155"/>
      <c r="I544" s="155"/>
      <c r="J544" s="154"/>
    </row>
    <row r="545" spans="1:10" s="47" customFormat="1" ht="74.25" customHeight="1">
      <c r="A545" s="95">
        <f t="shared" si="18"/>
        <v>538</v>
      </c>
      <c r="B545" s="151" t="s">
        <v>324</v>
      </c>
      <c r="C545" s="159" t="s">
        <v>422</v>
      </c>
      <c r="D545" s="159" t="s">
        <v>422</v>
      </c>
      <c r="E545" s="144" t="s">
        <v>72</v>
      </c>
      <c r="F545" s="152" t="str">
        <f t="shared" si="17"/>
        <v>BA-538</v>
      </c>
      <c r="G545" s="143" t="s">
        <v>752</v>
      </c>
      <c r="H545" s="155"/>
      <c r="I545" s="155"/>
      <c r="J545" s="154"/>
    </row>
    <row r="546" spans="1:10" s="47" customFormat="1" ht="83.25" customHeight="1">
      <c r="A546" s="95">
        <f t="shared" si="18"/>
        <v>539</v>
      </c>
      <c r="B546" s="151" t="s">
        <v>324</v>
      </c>
      <c r="C546" s="159" t="s">
        <v>422</v>
      </c>
      <c r="D546" s="159" t="s">
        <v>422</v>
      </c>
      <c r="E546" s="144" t="s">
        <v>72</v>
      </c>
      <c r="F546" s="152" t="str">
        <f t="shared" si="17"/>
        <v>BA-539</v>
      </c>
      <c r="G546" s="143" t="s">
        <v>753</v>
      </c>
      <c r="H546" s="155"/>
      <c r="I546" s="155"/>
      <c r="J546" s="154"/>
    </row>
    <row r="547" spans="1:10" s="47" customFormat="1" ht="137.25" customHeight="1">
      <c r="A547" s="95">
        <f t="shared" si="18"/>
        <v>540</v>
      </c>
      <c r="B547" s="151" t="s">
        <v>324</v>
      </c>
      <c r="C547" s="159" t="s">
        <v>422</v>
      </c>
      <c r="D547" s="159" t="s">
        <v>422</v>
      </c>
      <c r="E547" s="144" t="s">
        <v>72</v>
      </c>
      <c r="F547" s="152" t="str">
        <f t="shared" si="17"/>
        <v>BA-540</v>
      </c>
      <c r="G547" s="143" t="s">
        <v>754</v>
      </c>
      <c r="H547" s="155"/>
      <c r="I547" s="155"/>
      <c r="J547" s="154"/>
    </row>
    <row r="548" spans="1:10" s="47" customFormat="1" ht="42.75" customHeight="1">
      <c r="A548" s="95">
        <f t="shared" si="18"/>
        <v>541</v>
      </c>
      <c r="B548" s="151" t="s">
        <v>324</v>
      </c>
      <c r="C548" s="159" t="s">
        <v>422</v>
      </c>
      <c r="D548" s="159" t="s">
        <v>422</v>
      </c>
      <c r="E548" s="144" t="s">
        <v>72</v>
      </c>
      <c r="F548" s="152" t="str">
        <f t="shared" si="17"/>
        <v>BA-541</v>
      </c>
      <c r="G548" s="143" t="s">
        <v>339</v>
      </c>
      <c r="H548" s="155"/>
      <c r="I548" s="155"/>
      <c r="J548" s="154"/>
    </row>
    <row r="549" spans="1:10" s="47" customFormat="1" ht="33.75">
      <c r="A549" s="95">
        <f t="shared" si="18"/>
        <v>542</v>
      </c>
      <c r="B549" s="151" t="s">
        <v>324</v>
      </c>
      <c r="C549" s="159" t="s">
        <v>422</v>
      </c>
      <c r="D549" s="159" t="s">
        <v>422</v>
      </c>
      <c r="E549" s="144" t="s">
        <v>72</v>
      </c>
      <c r="F549" s="152" t="str">
        <f t="shared" si="17"/>
        <v>BA-542</v>
      </c>
      <c r="G549" s="143" t="s">
        <v>755</v>
      </c>
      <c r="H549" s="155"/>
      <c r="I549" s="155"/>
      <c r="J549" s="154"/>
    </row>
    <row r="550" spans="1:10" s="47" customFormat="1" ht="42.75" customHeight="1">
      <c r="A550" s="95">
        <f t="shared" si="18"/>
        <v>543</v>
      </c>
      <c r="B550" s="151" t="s">
        <v>324</v>
      </c>
      <c r="C550" s="159" t="s">
        <v>422</v>
      </c>
      <c r="D550" s="159" t="s">
        <v>422</v>
      </c>
      <c r="E550" s="144" t="s">
        <v>73</v>
      </c>
      <c r="F550" s="152" t="str">
        <f t="shared" si="17"/>
        <v>BA-543</v>
      </c>
      <c r="G550" s="143" t="s">
        <v>756</v>
      </c>
      <c r="H550" s="155"/>
      <c r="I550" s="155"/>
      <c r="J550" s="154"/>
    </row>
    <row r="551" spans="1:10" s="47" customFormat="1" ht="63.75" customHeight="1">
      <c r="A551" s="95">
        <f t="shared" si="18"/>
        <v>544</v>
      </c>
      <c r="B551" s="151" t="s">
        <v>324</v>
      </c>
      <c r="C551" s="144" t="s">
        <v>218</v>
      </c>
      <c r="D551" s="144" t="s">
        <v>251</v>
      </c>
      <c r="E551" s="144" t="s">
        <v>72</v>
      </c>
      <c r="F551" s="152" t="str">
        <f t="shared" si="17"/>
        <v>BA-544</v>
      </c>
      <c r="G551" s="143" t="s">
        <v>757</v>
      </c>
      <c r="H551" s="155"/>
      <c r="I551" s="155"/>
      <c r="J551" s="154"/>
    </row>
    <row r="552" spans="1:10" s="47" customFormat="1" ht="56.25">
      <c r="A552" s="95">
        <f t="shared" si="18"/>
        <v>545</v>
      </c>
      <c r="B552" s="151" t="s">
        <v>324</v>
      </c>
      <c r="C552" s="144" t="s">
        <v>218</v>
      </c>
      <c r="D552" s="144" t="s">
        <v>242</v>
      </c>
      <c r="E552" s="144" t="s">
        <v>72</v>
      </c>
      <c r="F552" s="152" t="str">
        <f t="shared" si="17"/>
        <v>BA-545</v>
      </c>
      <c r="G552" s="143" t="s">
        <v>243</v>
      </c>
      <c r="H552" s="155"/>
      <c r="I552" s="155"/>
      <c r="J552" s="154"/>
    </row>
    <row r="553" spans="1:10" s="47" customFormat="1" ht="56.25">
      <c r="A553" s="95">
        <f t="shared" si="18"/>
        <v>546</v>
      </c>
      <c r="B553" s="151" t="s">
        <v>324</v>
      </c>
      <c r="C553" s="144" t="s">
        <v>218</v>
      </c>
      <c r="D553" s="144" t="s">
        <v>244</v>
      </c>
      <c r="E553" s="144" t="s">
        <v>72</v>
      </c>
      <c r="F553" s="152" t="str">
        <f t="shared" si="17"/>
        <v>BA-546</v>
      </c>
      <c r="G553" s="143" t="s">
        <v>245</v>
      </c>
      <c r="H553" s="155"/>
      <c r="I553" s="155"/>
      <c r="J553" s="154"/>
    </row>
    <row r="554" spans="1:10" s="47" customFormat="1" ht="56.25">
      <c r="A554" s="95">
        <f t="shared" si="18"/>
        <v>547</v>
      </c>
      <c r="B554" s="151" t="s">
        <v>324</v>
      </c>
      <c r="C554" s="144" t="s">
        <v>218</v>
      </c>
      <c r="D554" s="144" t="s">
        <v>248</v>
      </c>
      <c r="E554" s="144" t="s">
        <v>72</v>
      </c>
      <c r="F554" s="152" t="str">
        <f t="shared" si="17"/>
        <v>BA-547</v>
      </c>
      <c r="G554" s="143" t="s">
        <v>249</v>
      </c>
      <c r="H554" s="155"/>
      <c r="I554" s="155"/>
      <c r="J554" s="154"/>
    </row>
    <row r="555" spans="1:10" s="47" customFormat="1" ht="56.25">
      <c r="A555" s="95">
        <f t="shared" si="18"/>
        <v>548</v>
      </c>
      <c r="B555" s="151" t="s">
        <v>324</v>
      </c>
      <c r="C555" s="144" t="s">
        <v>218</v>
      </c>
      <c r="D555" s="144" t="s">
        <v>239</v>
      </c>
      <c r="E555" s="144" t="s">
        <v>72</v>
      </c>
      <c r="F555" s="152" t="str">
        <f t="shared" si="17"/>
        <v>BA-548</v>
      </c>
      <c r="G555" s="143" t="s">
        <v>241</v>
      </c>
      <c r="H555" s="155"/>
      <c r="I555" s="155"/>
      <c r="J555" s="154"/>
    </row>
    <row r="556" spans="1:10" s="47" customFormat="1" ht="63" customHeight="1">
      <c r="A556" s="95">
        <f t="shared" si="18"/>
        <v>549</v>
      </c>
      <c r="B556" s="151" t="s">
        <v>324</v>
      </c>
      <c r="C556" s="144" t="s">
        <v>218</v>
      </c>
      <c r="D556" s="144" t="s">
        <v>239</v>
      </c>
      <c r="E556" s="144" t="s">
        <v>205</v>
      </c>
      <c r="F556" s="152" t="str">
        <f t="shared" si="17"/>
        <v>BA-549</v>
      </c>
      <c r="G556" s="143" t="s">
        <v>240</v>
      </c>
      <c r="H556" s="155"/>
      <c r="I556" s="155"/>
      <c r="J556" s="154"/>
    </row>
    <row r="557" spans="1:10" s="47" customFormat="1" ht="63" customHeight="1">
      <c r="A557" s="95">
        <f t="shared" si="18"/>
        <v>550</v>
      </c>
      <c r="B557" s="151"/>
      <c r="C557" s="144" t="s">
        <v>218</v>
      </c>
      <c r="D557" s="144" t="s">
        <v>239</v>
      </c>
      <c r="E557" s="144" t="s">
        <v>72</v>
      </c>
      <c r="F557" s="152">
        <f t="shared" si="17"/>
      </c>
      <c r="G557" s="143" t="s">
        <v>758</v>
      </c>
      <c r="H557" s="155"/>
      <c r="I557" s="155"/>
      <c r="J557" s="154"/>
    </row>
    <row r="558" spans="1:10" s="47" customFormat="1" ht="56.25">
      <c r="A558" s="95">
        <f t="shared" si="18"/>
        <v>551</v>
      </c>
      <c r="B558" s="151" t="s">
        <v>324</v>
      </c>
      <c r="C558" s="144" t="s">
        <v>218</v>
      </c>
      <c r="D558" s="144" t="s">
        <v>247</v>
      </c>
      <c r="E558" s="144" t="s">
        <v>72</v>
      </c>
      <c r="F558" s="152" t="str">
        <f t="shared" si="17"/>
        <v>BA-551</v>
      </c>
      <c r="G558" s="143" t="s">
        <v>42</v>
      </c>
      <c r="H558" s="155"/>
      <c r="I558" s="155"/>
      <c r="J558" s="154"/>
    </row>
    <row r="559" spans="1:10" s="47" customFormat="1" ht="75.75" customHeight="1">
      <c r="A559" s="95">
        <f t="shared" si="18"/>
        <v>552</v>
      </c>
      <c r="B559" s="151" t="s">
        <v>324</v>
      </c>
      <c r="C559" s="144" t="s">
        <v>218</v>
      </c>
      <c r="D559" s="144" t="s">
        <v>246</v>
      </c>
      <c r="E559" s="144" t="s">
        <v>72</v>
      </c>
      <c r="F559" s="152" t="str">
        <f t="shared" si="17"/>
        <v>BA-552</v>
      </c>
      <c r="G559" s="143" t="s">
        <v>210</v>
      </c>
      <c r="H559" s="155"/>
      <c r="I559" s="155"/>
      <c r="J559" s="154"/>
    </row>
    <row r="560" spans="1:10" s="47" customFormat="1" ht="11.25">
      <c r="A560" s="40"/>
      <c r="B560" s="19"/>
      <c r="C560" s="22"/>
      <c r="D560" s="22"/>
      <c r="E560" s="4"/>
      <c r="F560" s="18"/>
      <c r="G560" s="1"/>
      <c r="H560" s="36"/>
      <c r="I560" s="36"/>
      <c r="J560" s="7"/>
    </row>
    <row r="561" spans="1:9" s="47" customFormat="1" ht="11.25">
      <c r="A561" s="40"/>
      <c r="B561" s="41"/>
      <c r="C561" s="48"/>
      <c r="D561" s="48"/>
      <c r="E561" s="42"/>
      <c r="F561" s="43"/>
      <c r="G561" s="45"/>
      <c r="H561" s="74"/>
      <c r="I561" s="74"/>
    </row>
    <row r="562" spans="2:10" ht="11.25">
      <c r="B562" s="83"/>
      <c r="C562" s="140"/>
      <c r="D562" s="140"/>
      <c r="E562" s="141"/>
      <c r="F562" s="83"/>
      <c r="G562" s="45"/>
      <c r="H562" s="51"/>
      <c r="I562" s="51"/>
      <c r="J562" s="69"/>
    </row>
    <row r="563" spans="2:10" ht="11.25">
      <c r="B563" s="83"/>
      <c r="C563" s="140"/>
      <c r="D563" s="140"/>
      <c r="E563" s="141"/>
      <c r="F563" s="83"/>
      <c r="G563" s="45"/>
      <c r="H563" s="51"/>
      <c r="I563" s="51"/>
      <c r="J563" s="69"/>
    </row>
    <row r="564" spans="2:10" ht="11.25">
      <c r="B564" s="83"/>
      <c r="C564" s="140"/>
      <c r="D564" s="140"/>
      <c r="E564" s="141"/>
      <c r="F564" s="83"/>
      <c r="G564" s="45"/>
      <c r="H564" s="51"/>
      <c r="I564" s="51"/>
      <c r="J564" s="69"/>
    </row>
    <row r="565" spans="2:10" ht="11.25">
      <c r="B565" s="83"/>
      <c r="C565" s="140"/>
      <c r="D565" s="140"/>
      <c r="E565" s="141"/>
      <c r="F565" s="83"/>
      <c r="G565" s="45"/>
      <c r="H565" s="51"/>
      <c r="I565" s="51"/>
      <c r="J565" s="69"/>
    </row>
    <row r="566" spans="2:10" ht="11.25">
      <c r="B566" s="83"/>
      <c r="C566" s="140"/>
      <c r="D566" s="140"/>
      <c r="E566" s="141"/>
      <c r="F566" s="83"/>
      <c r="G566" s="45"/>
      <c r="H566" s="51"/>
      <c r="I566" s="51"/>
      <c r="J566" s="69"/>
    </row>
    <row r="567" spans="2:10" ht="11.25">
      <c r="B567" s="83"/>
      <c r="C567" s="140"/>
      <c r="D567" s="140"/>
      <c r="E567" s="141"/>
      <c r="F567" s="83"/>
      <c r="G567" s="45"/>
      <c r="H567" s="51"/>
      <c r="I567" s="51"/>
      <c r="J567" s="69"/>
    </row>
    <row r="568" spans="2:10" ht="11.25">
      <c r="B568" s="83"/>
      <c r="C568" s="140"/>
      <c r="D568" s="140"/>
      <c r="E568" s="141"/>
      <c r="F568" s="83"/>
      <c r="G568" s="45"/>
      <c r="H568" s="51"/>
      <c r="I568" s="51"/>
      <c r="J568" s="69"/>
    </row>
    <row r="569" spans="2:10" ht="11.25">
      <c r="B569" s="83"/>
      <c r="C569" s="140"/>
      <c r="D569" s="140"/>
      <c r="E569" s="141"/>
      <c r="F569" s="83"/>
      <c r="G569" s="45"/>
      <c r="H569" s="51"/>
      <c r="I569" s="51"/>
      <c r="J569" s="69"/>
    </row>
    <row r="570" spans="1:10" ht="11.25">
      <c r="A570" s="82"/>
      <c r="B570" s="69"/>
      <c r="C570" s="142"/>
      <c r="D570" s="142"/>
      <c r="E570" s="68"/>
      <c r="F570" s="69"/>
      <c r="G570" s="45"/>
      <c r="H570" s="51"/>
      <c r="I570" s="51"/>
      <c r="J570" s="69"/>
    </row>
    <row r="571" spans="2:10" ht="11.25">
      <c r="B571" s="83"/>
      <c r="C571" s="140"/>
      <c r="D571" s="140"/>
      <c r="E571" s="141"/>
      <c r="F571" s="83"/>
      <c r="G571" s="45"/>
      <c r="H571" s="51"/>
      <c r="I571" s="51"/>
      <c r="J571" s="69"/>
    </row>
    <row r="572" spans="2:10" ht="11.25">
      <c r="B572" s="83"/>
      <c r="C572" s="140"/>
      <c r="D572" s="140"/>
      <c r="E572" s="141"/>
      <c r="F572" s="83"/>
      <c r="G572" s="45"/>
      <c r="H572" s="51"/>
      <c r="I572" s="51"/>
      <c r="J572" s="69"/>
    </row>
    <row r="573" spans="2:10" ht="11.25">
      <c r="B573" s="83"/>
      <c r="C573" s="140"/>
      <c r="D573" s="140"/>
      <c r="E573" s="141"/>
      <c r="F573" s="83"/>
      <c r="G573" s="45"/>
      <c r="H573" s="51"/>
      <c r="I573" s="51"/>
      <c r="J573" s="69"/>
    </row>
    <row r="574" spans="2:10" ht="11.25">
      <c r="B574" s="83"/>
      <c r="C574" s="140"/>
      <c r="D574" s="140"/>
      <c r="E574" s="141"/>
      <c r="F574" s="83"/>
      <c r="G574" s="45"/>
      <c r="H574" s="51"/>
      <c r="I574" s="51"/>
      <c r="J574" s="69"/>
    </row>
    <row r="575" spans="2:10" ht="11.25">
      <c r="B575" s="83"/>
      <c r="C575" s="140"/>
      <c r="D575" s="140"/>
      <c r="E575" s="141"/>
      <c r="F575" s="83"/>
      <c r="G575" s="45"/>
      <c r="H575" s="51"/>
      <c r="I575" s="51"/>
      <c r="J575" s="69"/>
    </row>
    <row r="576" spans="2:10" ht="11.25">
      <c r="B576" s="83"/>
      <c r="C576" s="140"/>
      <c r="D576" s="140"/>
      <c r="E576" s="141"/>
      <c r="F576" s="83"/>
      <c r="G576" s="45"/>
      <c r="H576" s="51"/>
      <c r="I576" s="51"/>
      <c r="J576" s="69"/>
    </row>
    <row r="577" spans="2:10" ht="11.25">
      <c r="B577" s="83"/>
      <c r="C577" s="140"/>
      <c r="D577" s="140"/>
      <c r="E577" s="141"/>
      <c r="F577" s="83"/>
      <c r="G577" s="45"/>
      <c r="H577" s="51"/>
      <c r="I577" s="51"/>
      <c r="J577" s="69"/>
    </row>
    <row r="578" spans="2:10" ht="11.25">
      <c r="B578" s="83"/>
      <c r="C578" s="140"/>
      <c r="D578" s="140"/>
      <c r="E578" s="141"/>
      <c r="F578" s="83"/>
      <c r="G578" s="45"/>
      <c r="H578" s="51"/>
      <c r="I578" s="51"/>
      <c r="J578" s="69"/>
    </row>
    <row r="579" spans="2:10" ht="11.25">
      <c r="B579" s="83"/>
      <c r="C579" s="140"/>
      <c r="D579" s="140"/>
      <c r="E579" s="141"/>
      <c r="F579" s="83"/>
      <c r="G579" s="45"/>
      <c r="H579" s="51"/>
      <c r="I579" s="51"/>
      <c r="J579" s="69"/>
    </row>
    <row r="580" spans="2:10" ht="11.25">
      <c r="B580" s="83"/>
      <c r="C580" s="140"/>
      <c r="D580" s="140"/>
      <c r="E580" s="141"/>
      <c r="F580" s="83"/>
      <c r="G580" s="45"/>
      <c r="H580" s="51"/>
      <c r="I580" s="51"/>
      <c r="J580" s="69"/>
    </row>
    <row r="581" spans="2:10" ht="11.25">
      <c r="B581" s="83"/>
      <c r="C581" s="140"/>
      <c r="D581" s="140"/>
      <c r="E581" s="141"/>
      <c r="F581" s="83"/>
      <c r="G581" s="45"/>
      <c r="H581" s="51"/>
      <c r="I581" s="51"/>
      <c r="J581" s="69"/>
    </row>
    <row r="582" spans="2:10" ht="11.25">
      <c r="B582" s="83"/>
      <c r="C582" s="140"/>
      <c r="D582" s="140"/>
      <c r="E582" s="141"/>
      <c r="F582" s="83"/>
      <c r="G582" s="45"/>
      <c r="H582" s="51"/>
      <c r="I582" s="51"/>
      <c r="J582" s="69"/>
    </row>
    <row r="583" spans="2:10" ht="11.25">
      <c r="B583" s="83"/>
      <c r="C583" s="140"/>
      <c r="D583" s="140"/>
      <c r="E583" s="141"/>
      <c r="F583" s="83"/>
      <c r="G583" s="45"/>
      <c r="H583" s="51"/>
      <c r="I583" s="51"/>
      <c r="J583" s="69"/>
    </row>
    <row r="584" spans="2:10" ht="11.25">
      <c r="B584" s="83"/>
      <c r="C584" s="140"/>
      <c r="D584" s="140"/>
      <c r="E584" s="141"/>
      <c r="F584" s="83"/>
      <c r="G584" s="45"/>
      <c r="H584" s="51"/>
      <c r="I584" s="51"/>
      <c r="J584" s="69"/>
    </row>
    <row r="585" spans="2:10" ht="11.25">
      <c r="B585" s="83"/>
      <c r="C585" s="140"/>
      <c r="D585" s="140"/>
      <c r="E585" s="141"/>
      <c r="F585" s="83"/>
      <c r="G585" s="45"/>
      <c r="H585" s="51"/>
      <c r="I585" s="51"/>
      <c r="J585" s="69"/>
    </row>
    <row r="586" spans="2:10" ht="11.25">
      <c r="B586" s="83"/>
      <c r="C586" s="140"/>
      <c r="D586" s="140"/>
      <c r="E586" s="141"/>
      <c r="F586" s="83"/>
      <c r="G586" s="45"/>
      <c r="H586" s="51"/>
      <c r="I586" s="51"/>
      <c r="J586" s="69"/>
    </row>
    <row r="587" spans="2:10" ht="11.25">
      <c r="B587" s="83"/>
      <c r="C587" s="140"/>
      <c r="D587" s="140"/>
      <c r="E587" s="141"/>
      <c r="F587" s="83"/>
      <c r="G587" s="45"/>
      <c r="H587" s="51"/>
      <c r="I587" s="51"/>
      <c r="J587" s="69"/>
    </row>
    <row r="588" spans="2:10" ht="11.25">
      <c r="B588" s="83"/>
      <c r="C588" s="140"/>
      <c r="D588" s="140"/>
      <c r="E588" s="141"/>
      <c r="F588" s="83"/>
      <c r="G588" s="45"/>
      <c r="H588" s="51"/>
      <c r="I588" s="51"/>
      <c r="J588" s="69"/>
    </row>
    <row r="589" spans="2:10" ht="11.25">
      <c r="B589" s="83"/>
      <c r="C589" s="140"/>
      <c r="D589" s="140"/>
      <c r="E589" s="141"/>
      <c r="F589" s="83"/>
      <c r="G589" s="45"/>
      <c r="H589" s="51"/>
      <c r="I589" s="51"/>
      <c r="J589" s="69"/>
    </row>
    <row r="590" spans="2:10" ht="11.25">
      <c r="B590" s="83"/>
      <c r="C590" s="140"/>
      <c r="D590" s="140"/>
      <c r="E590" s="141"/>
      <c r="F590" s="83"/>
      <c r="G590" s="45"/>
      <c r="H590" s="51"/>
      <c r="I590" s="51"/>
      <c r="J590" s="69"/>
    </row>
    <row r="591" spans="2:10" ht="11.25">
      <c r="B591" s="83"/>
      <c r="C591" s="140"/>
      <c r="D591" s="140"/>
      <c r="E591" s="141"/>
      <c r="F591" s="83"/>
      <c r="G591" s="45"/>
      <c r="H591" s="51"/>
      <c r="I591" s="51"/>
      <c r="J591" s="69"/>
    </row>
    <row r="592" spans="2:10" ht="11.25">
      <c r="B592" s="83"/>
      <c r="C592" s="140"/>
      <c r="D592" s="140"/>
      <c r="E592" s="141"/>
      <c r="F592" s="83"/>
      <c r="G592" s="45"/>
      <c r="H592" s="51"/>
      <c r="I592" s="51"/>
      <c r="J592" s="69"/>
    </row>
    <row r="593" spans="2:10" ht="11.25">
      <c r="B593" s="83"/>
      <c r="C593" s="140"/>
      <c r="D593" s="140"/>
      <c r="E593" s="141"/>
      <c r="F593" s="83"/>
      <c r="G593" s="45"/>
      <c r="H593" s="51"/>
      <c r="I593" s="51"/>
      <c r="J593" s="69"/>
    </row>
    <row r="594" spans="2:10" ht="11.25">
      <c r="B594" s="83"/>
      <c r="C594" s="140"/>
      <c r="D594" s="140"/>
      <c r="E594" s="141"/>
      <c r="F594" s="83"/>
      <c r="G594" s="45"/>
      <c r="H594" s="51"/>
      <c r="I594" s="51"/>
      <c r="J594" s="69"/>
    </row>
    <row r="595" spans="2:10" ht="11.25">
      <c r="B595" s="83"/>
      <c r="C595" s="140"/>
      <c r="D595" s="140"/>
      <c r="E595" s="141"/>
      <c r="F595" s="83"/>
      <c r="G595" s="45"/>
      <c r="H595" s="51"/>
      <c r="I595" s="51"/>
      <c r="J595" s="69"/>
    </row>
    <row r="596" spans="2:10" ht="11.25">
      <c r="B596" s="83"/>
      <c r="C596" s="140"/>
      <c r="D596" s="140"/>
      <c r="E596" s="141"/>
      <c r="F596" s="83"/>
      <c r="G596" s="45"/>
      <c r="H596" s="51"/>
      <c r="I596" s="51"/>
      <c r="J596" s="69"/>
    </row>
    <row r="597" spans="2:10" ht="11.25">
      <c r="B597" s="83"/>
      <c r="C597" s="140"/>
      <c r="D597" s="140"/>
      <c r="E597" s="141"/>
      <c r="F597" s="83"/>
      <c r="G597" s="45"/>
      <c r="H597" s="51"/>
      <c r="I597" s="51"/>
      <c r="J597" s="69"/>
    </row>
    <row r="598" spans="2:10" ht="11.25">
      <c r="B598" s="83"/>
      <c r="C598" s="140"/>
      <c r="D598" s="140"/>
      <c r="E598" s="141"/>
      <c r="F598" s="83"/>
      <c r="G598" s="45"/>
      <c r="H598" s="51"/>
      <c r="I598" s="51"/>
      <c r="J598" s="69"/>
    </row>
    <row r="599" spans="2:10" ht="11.25">
      <c r="B599" s="83"/>
      <c r="C599" s="140"/>
      <c r="D599" s="140"/>
      <c r="E599" s="141"/>
      <c r="F599" s="83"/>
      <c r="G599" s="45"/>
      <c r="H599" s="51"/>
      <c r="I599" s="51"/>
      <c r="J599" s="69"/>
    </row>
    <row r="600" spans="2:10" ht="11.25">
      <c r="B600" s="83"/>
      <c r="C600" s="140"/>
      <c r="D600" s="140"/>
      <c r="E600" s="141"/>
      <c r="F600" s="83"/>
      <c r="G600" s="45"/>
      <c r="H600" s="51"/>
      <c r="I600" s="51"/>
      <c r="J600" s="69"/>
    </row>
    <row r="601" spans="2:10" ht="11.25">
      <c r="B601" s="83"/>
      <c r="C601" s="140"/>
      <c r="D601" s="140"/>
      <c r="E601" s="141"/>
      <c r="F601" s="83"/>
      <c r="G601" s="45"/>
      <c r="H601" s="51"/>
      <c r="I601" s="51"/>
      <c r="J601" s="69"/>
    </row>
    <row r="602" spans="2:10" ht="11.25">
      <c r="B602" s="83"/>
      <c r="C602" s="140"/>
      <c r="D602" s="140"/>
      <c r="E602" s="141"/>
      <c r="F602" s="83"/>
      <c r="G602" s="45"/>
      <c r="H602" s="51"/>
      <c r="I602" s="51"/>
      <c r="J602" s="69"/>
    </row>
    <row r="603" spans="2:10" ht="11.25">
      <c r="B603" s="83"/>
      <c r="C603" s="140"/>
      <c r="D603" s="140"/>
      <c r="E603" s="141"/>
      <c r="F603" s="83"/>
      <c r="G603" s="45"/>
      <c r="H603" s="51"/>
      <c r="I603" s="51"/>
      <c r="J603" s="69"/>
    </row>
    <row r="604" spans="1:27" s="70" customFormat="1" ht="11.25">
      <c r="A604" s="44"/>
      <c r="B604" s="88"/>
      <c r="C604" s="69"/>
      <c r="D604" s="69"/>
      <c r="E604" s="69"/>
      <c r="F604" s="88"/>
      <c r="G604" s="88"/>
      <c r="H604" s="118"/>
      <c r="I604" s="118"/>
      <c r="J604" s="88"/>
      <c r="K604" s="91"/>
      <c r="L604" s="91"/>
      <c r="M604" s="91"/>
      <c r="N604" s="91"/>
      <c r="O604" s="91"/>
      <c r="P604" s="91"/>
      <c r="Q604" s="91"/>
      <c r="R604" s="91"/>
      <c r="S604" s="91"/>
      <c r="T604" s="91"/>
      <c r="U604" s="91"/>
      <c r="V604" s="91"/>
      <c r="W604" s="91"/>
      <c r="X604" s="91"/>
      <c r="Y604" s="91"/>
      <c r="Z604" s="91"/>
      <c r="AA604" s="91"/>
    </row>
    <row r="605" spans="1:27" s="70" customFormat="1" ht="11.25">
      <c r="A605" s="44"/>
      <c r="B605" s="88"/>
      <c r="C605" s="69"/>
      <c r="D605" s="69"/>
      <c r="E605" s="69"/>
      <c r="F605" s="88"/>
      <c r="G605" s="88"/>
      <c r="H605" s="118"/>
      <c r="I605" s="118"/>
      <c r="J605" s="88"/>
      <c r="K605" s="91"/>
      <c r="L605" s="91"/>
      <c r="M605" s="91"/>
      <c r="N605" s="91"/>
      <c r="O605" s="91"/>
      <c r="P605" s="91"/>
      <c r="Q605" s="91"/>
      <c r="R605" s="91"/>
      <c r="S605" s="91"/>
      <c r="T605" s="91"/>
      <c r="U605" s="91"/>
      <c r="V605" s="91"/>
      <c r="W605" s="91"/>
      <c r="X605" s="91"/>
      <c r="Y605" s="91"/>
      <c r="Z605" s="91"/>
      <c r="AA605" s="91"/>
    </row>
    <row r="606" spans="1:27" s="70" customFormat="1" ht="11.25">
      <c r="A606" s="44"/>
      <c r="B606" s="88"/>
      <c r="C606" s="69"/>
      <c r="D606" s="69"/>
      <c r="E606" s="69"/>
      <c r="F606" s="88"/>
      <c r="G606" s="88"/>
      <c r="H606" s="118"/>
      <c r="I606" s="118"/>
      <c r="J606" s="88"/>
      <c r="K606" s="91"/>
      <c r="L606" s="91"/>
      <c r="M606" s="91"/>
      <c r="N606" s="91"/>
      <c r="O606" s="91"/>
      <c r="P606" s="91"/>
      <c r="Q606" s="91"/>
      <c r="R606" s="91"/>
      <c r="S606" s="91"/>
      <c r="T606" s="91"/>
      <c r="U606" s="91"/>
      <c r="V606" s="91"/>
      <c r="W606" s="91"/>
      <c r="X606" s="91"/>
      <c r="Y606" s="91"/>
      <c r="Z606" s="91"/>
      <c r="AA606" s="91"/>
    </row>
    <row r="607" spans="1:27" s="70" customFormat="1" ht="11.25">
      <c r="A607" s="44"/>
      <c r="B607" s="88"/>
      <c r="C607" s="69"/>
      <c r="D607" s="69"/>
      <c r="E607" s="69"/>
      <c r="F607" s="88"/>
      <c r="G607" s="88"/>
      <c r="H607" s="118"/>
      <c r="I607" s="118"/>
      <c r="J607" s="88"/>
      <c r="K607" s="91"/>
      <c r="L607" s="91"/>
      <c r="M607" s="91"/>
      <c r="N607" s="91"/>
      <c r="O607" s="91"/>
      <c r="P607" s="91"/>
      <c r="Q607" s="91"/>
      <c r="R607" s="91"/>
      <c r="S607" s="91"/>
      <c r="T607" s="91"/>
      <c r="U607" s="91"/>
      <c r="V607" s="91"/>
      <c r="W607" s="91"/>
      <c r="X607" s="91"/>
      <c r="Y607" s="91"/>
      <c r="Z607" s="91"/>
      <c r="AA607" s="91"/>
    </row>
    <row r="608" spans="1:27" s="70" customFormat="1" ht="11.25">
      <c r="A608" s="44"/>
      <c r="B608" s="88"/>
      <c r="C608" s="69"/>
      <c r="D608" s="69"/>
      <c r="E608" s="69"/>
      <c r="F608" s="88"/>
      <c r="G608" s="88"/>
      <c r="H608" s="118"/>
      <c r="I608" s="118"/>
      <c r="J608" s="88"/>
      <c r="K608" s="91"/>
      <c r="L608" s="91"/>
      <c r="M608" s="91"/>
      <c r="N608" s="91"/>
      <c r="O608" s="91"/>
      <c r="P608" s="91"/>
      <c r="Q608" s="91"/>
      <c r="R608" s="91"/>
      <c r="S608" s="91"/>
      <c r="T608" s="91"/>
      <c r="U608" s="91"/>
      <c r="V608" s="91"/>
      <c r="W608" s="91"/>
      <c r="X608" s="91"/>
      <c r="Y608" s="91"/>
      <c r="Z608" s="91"/>
      <c r="AA608" s="91"/>
    </row>
    <row r="609" spans="1:27" s="70" customFormat="1" ht="11.25">
      <c r="A609" s="44"/>
      <c r="B609" s="88"/>
      <c r="C609" s="69"/>
      <c r="D609" s="69"/>
      <c r="E609" s="69"/>
      <c r="F609" s="88"/>
      <c r="G609" s="88"/>
      <c r="H609" s="118"/>
      <c r="I609" s="118"/>
      <c r="J609" s="88"/>
      <c r="K609" s="91"/>
      <c r="L609" s="91"/>
      <c r="M609" s="91"/>
      <c r="N609" s="91"/>
      <c r="O609" s="91"/>
      <c r="P609" s="91"/>
      <c r="Q609" s="91"/>
      <c r="R609" s="91"/>
      <c r="S609" s="91"/>
      <c r="T609" s="91"/>
      <c r="U609" s="91"/>
      <c r="V609" s="91"/>
      <c r="W609" s="91"/>
      <c r="X609" s="91"/>
      <c r="Y609" s="91"/>
      <c r="Z609" s="91"/>
      <c r="AA609" s="91"/>
    </row>
    <row r="610" spans="1:27" s="70" customFormat="1" ht="11.25">
      <c r="A610" s="44"/>
      <c r="B610" s="88"/>
      <c r="C610" s="69"/>
      <c r="D610" s="69"/>
      <c r="E610" s="69"/>
      <c r="F610" s="88"/>
      <c r="G610" s="88"/>
      <c r="H610" s="118"/>
      <c r="I610" s="118"/>
      <c r="J610" s="88"/>
      <c r="K610" s="91"/>
      <c r="L610" s="91"/>
      <c r="M610" s="91"/>
      <c r="N610" s="91"/>
      <c r="O610" s="91"/>
      <c r="P610" s="91"/>
      <c r="Q610" s="91"/>
      <c r="R610" s="91"/>
      <c r="S610" s="91"/>
      <c r="T610" s="91"/>
      <c r="U610" s="91"/>
      <c r="V610" s="91"/>
      <c r="W610" s="91"/>
      <c r="X610" s="91"/>
      <c r="Y610" s="91"/>
      <c r="Z610" s="91"/>
      <c r="AA610" s="91"/>
    </row>
    <row r="611" spans="1:27" s="70" customFormat="1" ht="11.25">
      <c r="A611" s="44"/>
      <c r="B611" s="88"/>
      <c r="C611" s="69"/>
      <c r="D611" s="69"/>
      <c r="E611" s="69"/>
      <c r="F611" s="88"/>
      <c r="G611" s="88"/>
      <c r="H611" s="118"/>
      <c r="I611" s="118"/>
      <c r="J611" s="88"/>
      <c r="K611" s="91"/>
      <c r="L611" s="91"/>
      <c r="M611" s="91"/>
      <c r="N611" s="91"/>
      <c r="O611" s="91"/>
      <c r="P611" s="91"/>
      <c r="Q611" s="91"/>
      <c r="R611" s="91"/>
      <c r="S611" s="91"/>
      <c r="T611" s="91"/>
      <c r="U611" s="91"/>
      <c r="V611" s="91"/>
      <c r="W611" s="91"/>
      <c r="X611" s="91"/>
      <c r="Y611" s="91"/>
      <c r="Z611" s="91"/>
      <c r="AA611" s="91"/>
    </row>
    <row r="612" spans="2:10" ht="11.25">
      <c r="B612" s="83"/>
      <c r="C612" s="140"/>
      <c r="D612" s="140"/>
      <c r="E612" s="141"/>
      <c r="F612" s="83"/>
      <c r="G612" s="45"/>
      <c r="H612" s="51"/>
      <c r="I612" s="51"/>
      <c r="J612" s="69"/>
    </row>
    <row r="613" spans="2:10" ht="11.25">
      <c r="B613" s="83"/>
      <c r="C613" s="140"/>
      <c r="D613" s="140"/>
      <c r="E613" s="141"/>
      <c r="F613" s="83"/>
      <c r="G613" s="45"/>
      <c r="H613" s="51"/>
      <c r="I613" s="51"/>
      <c r="J613" s="69"/>
    </row>
    <row r="614" spans="2:10" ht="11.25">
      <c r="B614" s="83"/>
      <c r="C614" s="140"/>
      <c r="D614" s="140"/>
      <c r="E614" s="141"/>
      <c r="F614" s="83"/>
      <c r="G614" s="45"/>
      <c r="H614" s="51"/>
      <c r="I614" s="51"/>
      <c r="J614" s="69"/>
    </row>
    <row r="615" spans="2:10" ht="11.25">
      <c r="B615" s="83"/>
      <c r="C615" s="140"/>
      <c r="D615" s="140"/>
      <c r="E615" s="141"/>
      <c r="F615" s="83"/>
      <c r="G615" s="45"/>
      <c r="H615" s="51"/>
      <c r="I615" s="51"/>
      <c r="J615" s="69"/>
    </row>
    <row r="616" spans="2:10" ht="11.25">
      <c r="B616" s="83"/>
      <c r="C616" s="140"/>
      <c r="D616" s="140"/>
      <c r="E616" s="141"/>
      <c r="F616" s="83"/>
      <c r="G616" s="45"/>
      <c r="H616" s="51"/>
      <c r="I616" s="51"/>
      <c r="J616" s="69"/>
    </row>
    <row r="617" spans="2:10" ht="11.25">
      <c r="B617" s="83"/>
      <c r="C617" s="140"/>
      <c r="D617" s="140"/>
      <c r="E617" s="141"/>
      <c r="F617" s="83"/>
      <c r="G617" s="45"/>
      <c r="H617" s="51"/>
      <c r="I617" s="51"/>
      <c r="J617" s="69"/>
    </row>
    <row r="618" spans="2:10" ht="11.25">
      <c r="B618" s="83"/>
      <c r="C618" s="140"/>
      <c r="D618" s="140"/>
      <c r="E618" s="141"/>
      <c r="F618" s="83"/>
      <c r="G618" s="45"/>
      <c r="H618" s="51"/>
      <c r="I618" s="51"/>
      <c r="J618" s="69"/>
    </row>
    <row r="619" spans="2:10" ht="11.25">
      <c r="B619" s="83"/>
      <c r="C619" s="140"/>
      <c r="D619" s="140"/>
      <c r="E619" s="141"/>
      <c r="F619" s="83"/>
      <c r="G619" s="45"/>
      <c r="H619" s="51"/>
      <c r="I619" s="51"/>
      <c r="J619" s="69"/>
    </row>
    <row r="620" spans="2:10" ht="11.25">
      <c r="B620" s="83"/>
      <c r="C620" s="140"/>
      <c r="D620" s="140"/>
      <c r="E620" s="141"/>
      <c r="F620" s="83"/>
      <c r="G620" s="45"/>
      <c r="H620" s="51"/>
      <c r="I620" s="51"/>
      <c r="J620" s="69"/>
    </row>
    <row r="621" spans="2:10" ht="11.25">
      <c r="B621" s="83"/>
      <c r="C621" s="140"/>
      <c r="D621" s="140"/>
      <c r="E621" s="141"/>
      <c r="F621" s="83"/>
      <c r="G621" s="45"/>
      <c r="H621" s="51"/>
      <c r="I621" s="51"/>
      <c r="J621" s="69"/>
    </row>
    <row r="622" spans="2:10" ht="11.25">
      <c r="B622" s="83"/>
      <c r="C622" s="140"/>
      <c r="D622" s="140"/>
      <c r="E622" s="141"/>
      <c r="F622" s="83"/>
      <c r="G622" s="45"/>
      <c r="H622" s="51"/>
      <c r="I622" s="51"/>
      <c r="J622" s="69"/>
    </row>
    <row r="623" spans="2:10" ht="11.25">
      <c r="B623" s="83"/>
      <c r="C623" s="140"/>
      <c r="D623" s="140"/>
      <c r="E623" s="141"/>
      <c r="F623" s="83"/>
      <c r="G623" s="45"/>
      <c r="H623" s="51"/>
      <c r="I623" s="51"/>
      <c r="J623" s="69"/>
    </row>
    <row r="624" spans="2:10" ht="11.25">
      <c r="B624" s="83"/>
      <c r="C624" s="140"/>
      <c r="D624" s="140"/>
      <c r="E624" s="141"/>
      <c r="F624" s="83"/>
      <c r="G624" s="45"/>
      <c r="H624" s="51"/>
      <c r="I624" s="51"/>
      <c r="J624" s="69"/>
    </row>
    <row r="625" spans="2:10" ht="11.25">
      <c r="B625" s="83"/>
      <c r="C625" s="140"/>
      <c r="D625" s="140"/>
      <c r="E625" s="141"/>
      <c r="F625" s="83"/>
      <c r="G625" s="45"/>
      <c r="H625" s="51"/>
      <c r="I625" s="51"/>
      <c r="J625" s="69"/>
    </row>
    <row r="626" spans="2:10" ht="11.25">
      <c r="B626" s="83"/>
      <c r="C626" s="140"/>
      <c r="D626" s="140"/>
      <c r="E626" s="141"/>
      <c r="F626" s="83"/>
      <c r="G626" s="45"/>
      <c r="H626" s="51"/>
      <c r="I626" s="51"/>
      <c r="J626" s="69"/>
    </row>
    <row r="627" spans="2:10" ht="11.25">
      <c r="B627" s="83"/>
      <c r="C627" s="140"/>
      <c r="D627" s="140"/>
      <c r="E627" s="141"/>
      <c r="F627" s="83"/>
      <c r="G627" s="45"/>
      <c r="H627" s="51"/>
      <c r="I627" s="51"/>
      <c r="J627" s="69"/>
    </row>
    <row r="628" spans="2:10" ht="11.25">
      <c r="B628" s="83"/>
      <c r="C628" s="140"/>
      <c r="D628" s="140"/>
      <c r="E628" s="141"/>
      <c r="F628" s="83"/>
      <c r="G628" s="45"/>
      <c r="H628" s="51"/>
      <c r="I628" s="51"/>
      <c r="J628" s="69"/>
    </row>
    <row r="629" spans="2:10" ht="11.25">
      <c r="B629" s="83"/>
      <c r="C629" s="140"/>
      <c r="D629" s="140"/>
      <c r="E629" s="141"/>
      <c r="F629" s="83"/>
      <c r="G629" s="45"/>
      <c r="H629" s="51"/>
      <c r="I629" s="51"/>
      <c r="J629" s="69"/>
    </row>
    <row r="630" spans="2:10" ht="11.25">
      <c r="B630" s="83"/>
      <c r="C630" s="140"/>
      <c r="D630" s="140"/>
      <c r="E630" s="141"/>
      <c r="F630" s="83"/>
      <c r="G630" s="45"/>
      <c r="H630" s="51"/>
      <c r="I630" s="51"/>
      <c r="J630" s="69"/>
    </row>
    <row r="631" spans="2:10" ht="11.25">
      <c r="B631" s="83"/>
      <c r="C631" s="140"/>
      <c r="D631" s="140"/>
      <c r="E631" s="141"/>
      <c r="F631" s="83"/>
      <c r="G631" s="45"/>
      <c r="H631" s="51"/>
      <c r="I631" s="51"/>
      <c r="J631" s="69"/>
    </row>
    <row r="632" spans="2:10" ht="11.25">
      <c r="B632" s="83"/>
      <c r="C632" s="140"/>
      <c r="D632" s="140"/>
      <c r="E632" s="141"/>
      <c r="F632" s="83"/>
      <c r="G632" s="45"/>
      <c r="H632" s="51"/>
      <c r="I632" s="51"/>
      <c r="J632" s="69"/>
    </row>
    <row r="633" spans="2:10" ht="11.25">
      <c r="B633" s="83"/>
      <c r="C633" s="140"/>
      <c r="D633" s="140"/>
      <c r="E633" s="141"/>
      <c r="F633" s="83"/>
      <c r="G633" s="45"/>
      <c r="H633" s="51"/>
      <c r="I633" s="51"/>
      <c r="J633" s="69"/>
    </row>
    <row r="634" spans="2:10" ht="11.25">
      <c r="B634" s="83"/>
      <c r="C634" s="140"/>
      <c r="D634" s="140"/>
      <c r="E634" s="141"/>
      <c r="F634" s="83"/>
      <c r="G634" s="45"/>
      <c r="H634" s="51"/>
      <c r="I634" s="51"/>
      <c r="J634" s="69"/>
    </row>
    <row r="635" spans="2:10" ht="11.25">
      <c r="B635" s="83"/>
      <c r="C635" s="140"/>
      <c r="D635" s="140"/>
      <c r="E635" s="141"/>
      <c r="F635" s="83"/>
      <c r="G635" s="45"/>
      <c r="H635" s="51"/>
      <c r="I635" s="51"/>
      <c r="J635" s="69"/>
    </row>
    <row r="636" spans="2:10" ht="11.25">
      <c r="B636" s="83"/>
      <c r="C636" s="140"/>
      <c r="D636" s="140"/>
      <c r="E636" s="141"/>
      <c r="F636" s="83"/>
      <c r="G636" s="45"/>
      <c r="H636" s="51"/>
      <c r="I636" s="51"/>
      <c r="J636" s="69"/>
    </row>
    <row r="637" spans="2:10" ht="11.25">
      <c r="B637" s="83"/>
      <c r="C637" s="140"/>
      <c r="D637" s="140"/>
      <c r="E637" s="141"/>
      <c r="F637" s="83"/>
      <c r="G637" s="45"/>
      <c r="H637" s="51"/>
      <c r="I637" s="51"/>
      <c r="J637" s="69"/>
    </row>
    <row r="638" spans="2:10" ht="11.25">
      <c r="B638" s="83"/>
      <c r="C638" s="140"/>
      <c r="D638" s="140"/>
      <c r="E638" s="141"/>
      <c r="F638" s="83"/>
      <c r="G638" s="45"/>
      <c r="H638" s="51"/>
      <c r="I638" s="51"/>
      <c r="J638" s="69"/>
    </row>
    <row r="639" spans="2:10" ht="11.25">
      <c r="B639" s="83"/>
      <c r="C639" s="140"/>
      <c r="D639" s="140"/>
      <c r="E639" s="141"/>
      <c r="F639" s="83"/>
      <c r="G639" s="45"/>
      <c r="H639" s="51"/>
      <c r="I639" s="51"/>
      <c r="J639" s="69"/>
    </row>
    <row r="640" spans="2:10" ht="11.25">
      <c r="B640" s="83"/>
      <c r="C640" s="140"/>
      <c r="D640" s="140"/>
      <c r="E640" s="141"/>
      <c r="F640" s="83"/>
      <c r="G640" s="45"/>
      <c r="H640" s="51"/>
      <c r="I640" s="51"/>
      <c r="J640" s="69"/>
    </row>
    <row r="641" spans="2:10" ht="11.25">
      <c r="B641" s="83"/>
      <c r="C641" s="140"/>
      <c r="D641" s="140"/>
      <c r="E641" s="141"/>
      <c r="F641" s="83"/>
      <c r="G641" s="45"/>
      <c r="H641" s="51"/>
      <c r="I641" s="51"/>
      <c r="J641" s="69"/>
    </row>
    <row r="642" spans="2:10" ht="11.25">
      <c r="B642" s="83"/>
      <c r="C642" s="140"/>
      <c r="D642" s="140"/>
      <c r="E642" s="141"/>
      <c r="F642" s="83"/>
      <c r="G642" s="45"/>
      <c r="H642" s="51"/>
      <c r="I642" s="51"/>
      <c r="J642" s="69"/>
    </row>
    <row r="643" spans="2:10" ht="11.25">
      <c r="B643" s="83"/>
      <c r="C643" s="140"/>
      <c r="D643" s="140"/>
      <c r="E643" s="141"/>
      <c r="F643" s="83"/>
      <c r="G643" s="45"/>
      <c r="H643" s="51"/>
      <c r="I643" s="51"/>
      <c r="J643" s="69"/>
    </row>
    <row r="644" spans="2:10" ht="11.25">
      <c r="B644" s="83"/>
      <c r="C644" s="140"/>
      <c r="D644" s="140"/>
      <c r="E644" s="141"/>
      <c r="F644" s="83"/>
      <c r="G644" s="45"/>
      <c r="H644" s="51"/>
      <c r="I644" s="51"/>
      <c r="J644" s="69"/>
    </row>
    <row r="645" spans="2:10" ht="11.25">
      <c r="B645" s="83"/>
      <c r="C645" s="140"/>
      <c r="D645" s="140"/>
      <c r="E645" s="141"/>
      <c r="F645" s="83"/>
      <c r="G645" s="45"/>
      <c r="H645" s="51"/>
      <c r="I645" s="51"/>
      <c r="J645" s="69"/>
    </row>
    <row r="646" spans="2:10" ht="11.25">
      <c r="B646" s="83"/>
      <c r="C646" s="140"/>
      <c r="D646" s="140"/>
      <c r="E646" s="141"/>
      <c r="F646" s="83"/>
      <c r="G646" s="45"/>
      <c r="H646" s="51"/>
      <c r="I646" s="51"/>
      <c r="J646" s="69"/>
    </row>
    <row r="647" spans="2:10" ht="11.25">
      <c r="B647" s="83"/>
      <c r="C647" s="140"/>
      <c r="D647" s="140"/>
      <c r="E647" s="141"/>
      <c r="F647" s="83"/>
      <c r="G647" s="45"/>
      <c r="H647" s="51"/>
      <c r="I647" s="51"/>
      <c r="J647" s="69"/>
    </row>
    <row r="648" spans="2:10" ht="11.25">
      <c r="B648" s="83"/>
      <c r="C648" s="140"/>
      <c r="D648" s="140"/>
      <c r="E648" s="141"/>
      <c r="F648" s="83"/>
      <c r="G648" s="45"/>
      <c r="H648" s="51"/>
      <c r="I648" s="51"/>
      <c r="J648" s="69"/>
    </row>
    <row r="649" spans="2:10" ht="11.25">
      <c r="B649" s="83"/>
      <c r="C649" s="140"/>
      <c r="D649" s="140"/>
      <c r="E649" s="141"/>
      <c r="F649" s="83"/>
      <c r="G649" s="45"/>
      <c r="H649" s="51"/>
      <c r="I649" s="51"/>
      <c r="J649" s="69"/>
    </row>
    <row r="650" spans="2:10" ht="11.25">
      <c r="B650" s="83"/>
      <c r="C650" s="140"/>
      <c r="D650" s="140"/>
      <c r="E650" s="141"/>
      <c r="F650" s="83"/>
      <c r="G650" s="45"/>
      <c r="H650" s="51"/>
      <c r="I650" s="51"/>
      <c r="J650" s="69"/>
    </row>
    <row r="651" spans="2:10" ht="11.25">
      <c r="B651" s="83"/>
      <c r="C651" s="140"/>
      <c r="D651" s="140"/>
      <c r="E651" s="141"/>
      <c r="F651" s="83"/>
      <c r="G651" s="45"/>
      <c r="H651" s="51"/>
      <c r="I651" s="51"/>
      <c r="J651" s="69"/>
    </row>
    <row r="652" spans="2:10" ht="11.25">
      <c r="B652" s="83"/>
      <c r="C652" s="140"/>
      <c r="D652" s="140"/>
      <c r="E652" s="141"/>
      <c r="F652" s="83"/>
      <c r="G652" s="45"/>
      <c r="H652" s="51"/>
      <c r="I652" s="51"/>
      <c r="J652" s="69"/>
    </row>
    <row r="653" spans="2:10" ht="11.25">
      <c r="B653" s="83"/>
      <c r="C653" s="140"/>
      <c r="D653" s="140"/>
      <c r="E653" s="141"/>
      <c r="F653" s="83"/>
      <c r="G653" s="45"/>
      <c r="H653" s="51"/>
      <c r="I653" s="51"/>
      <c r="J653" s="69"/>
    </row>
    <row r="654" spans="2:10" ht="11.25">
      <c r="B654" s="83"/>
      <c r="C654" s="140"/>
      <c r="D654" s="140"/>
      <c r="E654" s="141"/>
      <c r="F654" s="83"/>
      <c r="G654" s="45"/>
      <c r="H654" s="51"/>
      <c r="I654" s="51"/>
      <c r="J654" s="69"/>
    </row>
    <row r="655" spans="2:10" ht="11.25">
      <c r="B655" s="83"/>
      <c r="C655" s="140"/>
      <c r="D655" s="140"/>
      <c r="E655" s="141"/>
      <c r="F655" s="83"/>
      <c r="G655" s="45"/>
      <c r="H655" s="51"/>
      <c r="I655" s="51"/>
      <c r="J655" s="69"/>
    </row>
    <row r="656" spans="2:10" ht="11.25">
      <c r="B656" s="83"/>
      <c r="C656" s="140"/>
      <c r="D656" s="140"/>
      <c r="E656" s="141"/>
      <c r="F656" s="83"/>
      <c r="G656" s="45"/>
      <c r="H656" s="51"/>
      <c r="I656" s="51"/>
      <c r="J656" s="69"/>
    </row>
    <row r="657" spans="2:10" ht="11.25">
      <c r="B657" s="83"/>
      <c r="C657" s="140"/>
      <c r="D657" s="140"/>
      <c r="E657" s="141"/>
      <c r="F657" s="83"/>
      <c r="G657" s="45"/>
      <c r="H657" s="51"/>
      <c r="I657" s="51"/>
      <c r="J657" s="69"/>
    </row>
    <row r="658" spans="2:10" ht="11.25">
      <c r="B658" s="83"/>
      <c r="C658" s="140"/>
      <c r="D658" s="140"/>
      <c r="E658" s="141"/>
      <c r="F658" s="83"/>
      <c r="G658" s="45"/>
      <c r="H658" s="51"/>
      <c r="I658" s="51"/>
      <c r="J658" s="69"/>
    </row>
    <row r="659" spans="2:10" ht="11.25">
      <c r="B659" s="83"/>
      <c r="C659" s="140"/>
      <c r="D659" s="140"/>
      <c r="E659" s="141"/>
      <c r="F659" s="83"/>
      <c r="G659" s="45"/>
      <c r="H659" s="51"/>
      <c r="I659" s="51"/>
      <c r="J659" s="69"/>
    </row>
    <row r="660" spans="2:10" ht="11.25">
      <c r="B660" s="83"/>
      <c r="C660" s="140"/>
      <c r="D660" s="140"/>
      <c r="E660" s="141"/>
      <c r="F660" s="83"/>
      <c r="G660" s="45"/>
      <c r="H660" s="51"/>
      <c r="I660" s="51"/>
      <c r="J660" s="69"/>
    </row>
    <row r="661" spans="2:10" ht="11.25">
      <c r="B661" s="83"/>
      <c r="C661" s="140"/>
      <c r="D661" s="140"/>
      <c r="E661" s="141"/>
      <c r="F661" s="83"/>
      <c r="G661" s="45"/>
      <c r="H661" s="51"/>
      <c r="I661" s="51"/>
      <c r="J661" s="69"/>
    </row>
    <row r="662" spans="2:10" ht="11.25">
      <c r="B662" s="83"/>
      <c r="C662" s="140"/>
      <c r="D662" s="140"/>
      <c r="E662" s="141"/>
      <c r="F662" s="83"/>
      <c r="G662" s="45"/>
      <c r="H662" s="51"/>
      <c r="I662" s="51"/>
      <c r="J662" s="69"/>
    </row>
    <row r="663" spans="2:10" ht="11.25">
      <c r="B663" s="83"/>
      <c r="C663" s="140"/>
      <c r="D663" s="140"/>
      <c r="E663" s="141"/>
      <c r="F663" s="83"/>
      <c r="G663" s="45"/>
      <c r="H663" s="51"/>
      <c r="I663" s="51"/>
      <c r="J663" s="69"/>
    </row>
    <row r="664" spans="2:10" ht="11.25">
      <c r="B664" s="83"/>
      <c r="C664" s="140"/>
      <c r="D664" s="140"/>
      <c r="E664" s="141"/>
      <c r="F664" s="83"/>
      <c r="G664" s="45"/>
      <c r="H664" s="51"/>
      <c r="I664" s="51"/>
      <c r="J664" s="69"/>
    </row>
    <row r="665" spans="2:10" ht="11.25">
      <c r="B665" s="83"/>
      <c r="C665" s="140"/>
      <c r="D665" s="140"/>
      <c r="E665" s="141"/>
      <c r="F665" s="83"/>
      <c r="G665" s="45"/>
      <c r="H665" s="51"/>
      <c r="I665" s="51"/>
      <c r="J665" s="69"/>
    </row>
    <row r="666" spans="2:10" ht="11.25">
      <c r="B666" s="83"/>
      <c r="C666" s="140"/>
      <c r="D666" s="140"/>
      <c r="E666" s="141"/>
      <c r="F666" s="83"/>
      <c r="G666" s="45"/>
      <c r="H666" s="51"/>
      <c r="I666" s="51"/>
      <c r="J666" s="69"/>
    </row>
    <row r="667" spans="2:10" ht="11.25">
      <c r="B667" s="83"/>
      <c r="C667" s="140"/>
      <c r="D667" s="140"/>
      <c r="E667" s="141"/>
      <c r="F667" s="83"/>
      <c r="G667" s="45"/>
      <c r="H667" s="51"/>
      <c r="I667" s="51"/>
      <c r="J667" s="69"/>
    </row>
    <row r="668" spans="2:10" ht="11.25">
      <c r="B668" s="83"/>
      <c r="C668" s="140"/>
      <c r="D668" s="140"/>
      <c r="E668" s="141"/>
      <c r="F668" s="83"/>
      <c r="G668" s="45"/>
      <c r="H668" s="51"/>
      <c r="I668" s="51"/>
      <c r="J668" s="69"/>
    </row>
    <row r="669" spans="2:10" ht="11.25">
      <c r="B669" s="83"/>
      <c r="C669" s="140"/>
      <c r="D669" s="140"/>
      <c r="E669" s="141"/>
      <c r="F669" s="83"/>
      <c r="G669" s="45"/>
      <c r="H669" s="51"/>
      <c r="I669" s="51"/>
      <c r="J669" s="69"/>
    </row>
    <row r="670" spans="2:10" ht="11.25">
      <c r="B670" s="83"/>
      <c r="C670" s="140"/>
      <c r="D670" s="140"/>
      <c r="E670" s="141"/>
      <c r="F670" s="83"/>
      <c r="G670" s="45"/>
      <c r="H670" s="51"/>
      <c r="I670" s="51"/>
      <c r="J670" s="69"/>
    </row>
    <row r="671" spans="2:10" ht="11.25">
      <c r="B671" s="83"/>
      <c r="C671" s="140"/>
      <c r="D671" s="140"/>
      <c r="E671" s="141"/>
      <c r="F671" s="83"/>
      <c r="G671" s="45"/>
      <c r="H671" s="51"/>
      <c r="I671" s="51"/>
      <c r="J671" s="69"/>
    </row>
    <row r="672" spans="2:10" ht="11.25">
      <c r="B672" s="83"/>
      <c r="C672" s="140"/>
      <c r="D672" s="140"/>
      <c r="E672" s="141"/>
      <c r="F672" s="83"/>
      <c r="G672" s="45"/>
      <c r="H672" s="51"/>
      <c r="I672" s="51"/>
      <c r="J672" s="69"/>
    </row>
    <row r="673" spans="2:10" ht="11.25">
      <c r="B673" s="83"/>
      <c r="C673" s="140"/>
      <c r="D673" s="140"/>
      <c r="E673" s="141"/>
      <c r="F673" s="83"/>
      <c r="G673" s="45"/>
      <c r="H673" s="51"/>
      <c r="I673" s="51"/>
      <c r="J673" s="69"/>
    </row>
    <row r="674" spans="2:10" ht="11.25">
      <c r="B674" s="83"/>
      <c r="C674" s="140"/>
      <c r="D674" s="140"/>
      <c r="E674" s="141"/>
      <c r="F674" s="83"/>
      <c r="G674" s="45"/>
      <c r="H674" s="51"/>
      <c r="I674" s="51"/>
      <c r="J674" s="69"/>
    </row>
    <row r="675" spans="2:10" ht="11.25">
      <c r="B675" s="83"/>
      <c r="C675" s="140"/>
      <c r="D675" s="140"/>
      <c r="E675" s="141"/>
      <c r="F675" s="83"/>
      <c r="G675" s="45"/>
      <c r="H675" s="51"/>
      <c r="I675" s="51"/>
      <c r="J675" s="69"/>
    </row>
    <row r="676" spans="2:10" ht="11.25">
      <c r="B676" s="83"/>
      <c r="C676" s="140"/>
      <c r="D676" s="140"/>
      <c r="E676" s="141"/>
      <c r="F676" s="83"/>
      <c r="G676" s="45"/>
      <c r="H676" s="51"/>
      <c r="I676" s="51"/>
      <c r="J676" s="69"/>
    </row>
    <row r="677" spans="2:10" ht="11.25">
      <c r="B677" s="83"/>
      <c r="C677" s="140"/>
      <c r="D677" s="140"/>
      <c r="E677" s="141"/>
      <c r="F677" s="83"/>
      <c r="G677" s="45"/>
      <c r="H677" s="51"/>
      <c r="I677" s="51"/>
      <c r="J677" s="69"/>
    </row>
    <row r="678" spans="2:10" ht="11.25">
      <c r="B678" s="83"/>
      <c r="C678" s="140"/>
      <c r="D678" s="140"/>
      <c r="E678" s="141"/>
      <c r="F678" s="83"/>
      <c r="G678" s="45"/>
      <c r="H678" s="51"/>
      <c r="I678" s="51"/>
      <c r="J678" s="69"/>
    </row>
    <row r="679" spans="2:10" ht="11.25">
      <c r="B679" s="83"/>
      <c r="C679" s="140"/>
      <c r="D679" s="140"/>
      <c r="E679" s="141"/>
      <c r="F679" s="83"/>
      <c r="G679" s="45"/>
      <c r="H679" s="51"/>
      <c r="I679" s="51"/>
      <c r="J679" s="69"/>
    </row>
    <row r="680" spans="2:10" ht="11.25">
      <c r="B680" s="83"/>
      <c r="C680" s="140"/>
      <c r="D680" s="140"/>
      <c r="E680" s="141"/>
      <c r="F680" s="83"/>
      <c r="G680" s="45"/>
      <c r="H680" s="51"/>
      <c r="I680" s="51"/>
      <c r="J680" s="69"/>
    </row>
    <row r="681" spans="2:10" ht="11.25">
      <c r="B681" s="83"/>
      <c r="C681" s="140"/>
      <c r="D681" s="140"/>
      <c r="E681" s="141"/>
      <c r="F681" s="83"/>
      <c r="G681" s="45"/>
      <c r="H681" s="51"/>
      <c r="I681" s="51"/>
      <c r="J681" s="69"/>
    </row>
    <row r="682" spans="2:10" ht="11.25">
      <c r="B682" s="83"/>
      <c r="C682" s="140"/>
      <c r="D682" s="140"/>
      <c r="E682" s="141"/>
      <c r="F682" s="83"/>
      <c r="G682" s="45"/>
      <c r="H682" s="51"/>
      <c r="I682" s="51"/>
      <c r="J682" s="69"/>
    </row>
    <row r="683" spans="2:10" ht="11.25">
      <c r="B683" s="83"/>
      <c r="C683" s="140"/>
      <c r="D683" s="140"/>
      <c r="E683" s="141"/>
      <c r="F683" s="83"/>
      <c r="G683" s="45"/>
      <c r="H683" s="51"/>
      <c r="I683" s="51"/>
      <c r="J683" s="69"/>
    </row>
    <row r="684" spans="2:10" ht="11.25">
      <c r="B684" s="83"/>
      <c r="C684" s="140"/>
      <c r="D684" s="140"/>
      <c r="E684" s="141"/>
      <c r="F684" s="83"/>
      <c r="G684" s="45"/>
      <c r="H684" s="51"/>
      <c r="I684" s="51"/>
      <c r="J684" s="69"/>
    </row>
    <row r="685" spans="2:10" ht="11.25">
      <c r="B685" s="83"/>
      <c r="C685" s="140"/>
      <c r="D685" s="140"/>
      <c r="E685" s="141"/>
      <c r="F685" s="83"/>
      <c r="G685" s="45"/>
      <c r="H685" s="51"/>
      <c r="I685" s="51"/>
      <c r="J685" s="69"/>
    </row>
    <row r="686" spans="2:10" ht="11.25">
      <c r="B686" s="83"/>
      <c r="C686" s="140"/>
      <c r="D686" s="140"/>
      <c r="E686" s="141"/>
      <c r="F686" s="83"/>
      <c r="G686" s="45"/>
      <c r="H686" s="51"/>
      <c r="I686" s="51"/>
      <c r="J686" s="69"/>
    </row>
    <row r="687" spans="2:10" ht="11.25">
      <c r="B687" s="83"/>
      <c r="C687" s="140"/>
      <c r="D687" s="140"/>
      <c r="E687" s="141"/>
      <c r="F687" s="83"/>
      <c r="G687" s="45"/>
      <c r="H687" s="51"/>
      <c r="I687" s="51"/>
      <c r="J687" s="69"/>
    </row>
    <row r="688" spans="2:10" ht="11.25">
      <c r="B688" s="83"/>
      <c r="C688" s="140"/>
      <c r="D688" s="140"/>
      <c r="E688" s="141"/>
      <c r="F688" s="83"/>
      <c r="G688" s="45"/>
      <c r="H688" s="51"/>
      <c r="I688" s="51"/>
      <c r="J688" s="69"/>
    </row>
    <row r="689" spans="2:10" ht="11.25">
      <c r="B689" s="83"/>
      <c r="C689" s="140"/>
      <c r="D689" s="140"/>
      <c r="E689" s="141"/>
      <c r="F689" s="83"/>
      <c r="G689" s="45"/>
      <c r="H689" s="51"/>
      <c r="I689" s="51"/>
      <c r="J689" s="69"/>
    </row>
    <row r="690" spans="2:10" ht="11.25">
      <c r="B690" s="83"/>
      <c r="C690" s="140"/>
      <c r="D690" s="140"/>
      <c r="E690" s="141"/>
      <c r="F690" s="83"/>
      <c r="G690" s="45"/>
      <c r="H690" s="51"/>
      <c r="I690" s="51"/>
      <c r="J690" s="69"/>
    </row>
    <row r="691" spans="2:10" ht="11.25">
      <c r="B691" s="83"/>
      <c r="C691" s="140"/>
      <c r="D691" s="140"/>
      <c r="E691" s="141"/>
      <c r="F691" s="83"/>
      <c r="G691" s="45"/>
      <c r="H691" s="51"/>
      <c r="I691" s="51"/>
      <c r="J691" s="69"/>
    </row>
    <row r="692" spans="2:10" ht="11.25">
      <c r="B692" s="83"/>
      <c r="C692" s="140"/>
      <c r="D692" s="140"/>
      <c r="E692" s="141"/>
      <c r="F692" s="83"/>
      <c r="G692" s="45"/>
      <c r="H692" s="51"/>
      <c r="I692" s="51"/>
      <c r="J692" s="69"/>
    </row>
    <row r="693" spans="2:10" ht="11.25">
      <c r="B693" s="83"/>
      <c r="C693" s="140"/>
      <c r="D693" s="140"/>
      <c r="E693" s="141"/>
      <c r="F693" s="83"/>
      <c r="G693" s="45"/>
      <c r="H693" s="51"/>
      <c r="I693" s="51"/>
      <c r="J693" s="69"/>
    </row>
    <row r="694" spans="2:10" ht="11.25">
      <c r="B694" s="83"/>
      <c r="C694" s="140"/>
      <c r="D694" s="140"/>
      <c r="E694" s="141"/>
      <c r="F694" s="83"/>
      <c r="G694" s="45"/>
      <c r="H694" s="51"/>
      <c r="I694" s="51"/>
      <c r="J694" s="69"/>
    </row>
    <row r="695" spans="2:10" ht="11.25">
      <c r="B695" s="83"/>
      <c r="C695" s="140"/>
      <c r="D695" s="140"/>
      <c r="E695" s="141"/>
      <c r="F695" s="83"/>
      <c r="G695" s="45"/>
      <c r="H695" s="51"/>
      <c r="I695" s="51"/>
      <c r="J695" s="69"/>
    </row>
    <row r="696" spans="2:10" ht="11.25">
      <c r="B696" s="83"/>
      <c r="C696" s="140"/>
      <c r="D696" s="140"/>
      <c r="E696" s="141"/>
      <c r="F696" s="83"/>
      <c r="G696" s="45"/>
      <c r="H696" s="51"/>
      <c r="I696" s="51"/>
      <c r="J696" s="69"/>
    </row>
    <row r="697" spans="2:10" ht="11.25">
      <c r="B697" s="83"/>
      <c r="C697" s="140"/>
      <c r="D697" s="140"/>
      <c r="E697" s="141"/>
      <c r="F697" s="83"/>
      <c r="G697" s="45"/>
      <c r="H697" s="51"/>
      <c r="I697" s="51"/>
      <c r="J697" s="69"/>
    </row>
    <row r="698" spans="2:10" ht="11.25">
      <c r="B698" s="83"/>
      <c r="C698" s="140"/>
      <c r="D698" s="140"/>
      <c r="E698" s="141"/>
      <c r="F698" s="83"/>
      <c r="G698" s="45"/>
      <c r="H698" s="51"/>
      <c r="I698" s="51"/>
      <c r="J698" s="69"/>
    </row>
    <row r="699" spans="2:10" ht="11.25">
      <c r="B699" s="83"/>
      <c r="C699" s="140"/>
      <c r="D699" s="140"/>
      <c r="E699" s="141"/>
      <c r="F699" s="83"/>
      <c r="G699" s="45"/>
      <c r="H699" s="51"/>
      <c r="I699" s="51"/>
      <c r="J699" s="69"/>
    </row>
    <row r="700" spans="2:10" ht="11.25">
      <c r="B700" s="83"/>
      <c r="C700" s="140"/>
      <c r="D700" s="140"/>
      <c r="E700" s="141"/>
      <c r="F700" s="83"/>
      <c r="G700" s="45"/>
      <c r="H700" s="51"/>
      <c r="I700" s="51"/>
      <c r="J700" s="69"/>
    </row>
    <row r="701" spans="2:10" ht="11.25">
      <c r="B701" s="83"/>
      <c r="C701" s="140"/>
      <c r="D701" s="140"/>
      <c r="E701" s="141"/>
      <c r="F701" s="83"/>
      <c r="G701" s="45"/>
      <c r="H701" s="51"/>
      <c r="I701" s="51"/>
      <c r="J701" s="69"/>
    </row>
    <row r="702" spans="2:10" ht="11.25">
      <c r="B702" s="83"/>
      <c r="C702" s="140"/>
      <c r="D702" s="140"/>
      <c r="E702" s="141"/>
      <c r="F702" s="83"/>
      <c r="G702" s="45"/>
      <c r="H702" s="51"/>
      <c r="I702" s="51"/>
      <c r="J702" s="69"/>
    </row>
    <row r="703" spans="2:10" ht="11.25">
      <c r="B703" s="83"/>
      <c r="C703" s="140"/>
      <c r="D703" s="140"/>
      <c r="E703" s="141"/>
      <c r="F703" s="83"/>
      <c r="G703" s="45"/>
      <c r="H703" s="51"/>
      <c r="I703" s="51"/>
      <c r="J703" s="69"/>
    </row>
    <row r="704" spans="2:10" ht="11.25">
      <c r="B704" s="83"/>
      <c r="C704" s="140"/>
      <c r="D704" s="140"/>
      <c r="E704" s="141"/>
      <c r="F704" s="83"/>
      <c r="G704" s="45"/>
      <c r="H704" s="51"/>
      <c r="I704" s="51"/>
      <c r="J704" s="69"/>
    </row>
    <row r="705" spans="2:10" ht="11.25">
      <c r="B705" s="83"/>
      <c r="C705" s="140"/>
      <c r="D705" s="140"/>
      <c r="E705" s="141"/>
      <c r="F705" s="83"/>
      <c r="G705" s="45"/>
      <c r="H705" s="51"/>
      <c r="I705" s="51"/>
      <c r="J705" s="69"/>
    </row>
    <row r="706" spans="2:10" ht="11.25">
      <c r="B706" s="83"/>
      <c r="C706" s="140"/>
      <c r="D706" s="140"/>
      <c r="E706" s="141"/>
      <c r="F706" s="83"/>
      <c r="G706" s="45"/>
      <c r="H706" s="51"/>
      <c r="I706" s="51"/>
      <c r="J706" s="69"/>
    </row>
    <row r="707" spans="2:10" ht="11.25">
      <c r="B707" s="83"/>
      <c r="C707" s="140"/>
      <c r="D707" s="140"/>
      <c r="E707" s="141"/>
      <c r="F707" s="83"/>
      <c r="G707" s="45"/>
      <c r="H707" s="51"/>
      <c r="I707" s="51"/>
      <c r="J707" s="69"/>
    </row>
    <row r="708" spans="2:10" ht="11.25">
      <c r="B708" s="83"/>
      <c r="C708" s="140"/>
      <c r="D708" s="140"/>
      <c r="E708" s="141"/>
      <c r="F708" s="83"/>
      <c r="G708" s="45"/>
      <c r="H708" s="51"/>
      <c r="I708" s="51"/>
      <c r="J708" s="69"/>
    </row>
    <row r="709" spans="2:10" ht="11.25">
      <c r="B709" s="83"/>
      <c r="C709" s="140"/>
      <c r="D709" s="140"/>
      <c r="E709" s="141"/>
      <c r="F709" s="83"/>
      <c r="G709" s="45"/>
      <c r="H709" s="51"/>
      <c r="I709" s="51"/>
      <c r="J709" s="69"/>
    </row>
    <row r="710" spans="2:10" ht="11.25">
      <c r="B710" s="83"/>
      <c r="C710" s="140"/>
      <c r="D710" s="140"/>
      <c r="E710" s="141"/>
      <c r="F710" s="83"/>
      <c r="G710" s="45"/>
      <c r="H710" s="51"/>
      <c r="I710" s="51"/>
      <c r="J710" s="69"/>
    </row>
    <row r="711" spans="2:10" ht="11.25">
      <c r="B711" s="83"/>
      <c r="C711" s="140"/>
      <c r="D711" s="140"/>
      <c r="E711" s="141"/>
      <c r="F711" s="83"/>
      <c r="G711" s="45"/>
      <c r="H711" s="51"/>
      <c r="I711" s="51"/>
      <c r="J711" s="69"/>
    </row>
    <row r="712" spans="2:10" ht="11.25">
      <c r="B712" s="83"/>
      <c r="C712" s="140"/>
      <c r="D712" s="140"/>
      <c r="E712" s="141"/>
      <c r="F712" s="83"/>
      <c r="G712" s="45"/>
      <c r="H712" s="51"/>
      <c r="I712" s="51"/>
      <c r="J712" s="69"/>
    </row>
    <row r="713" spans="2:10" ht="11.25">
      <c r="B713" s="83"/>
      <c r="C713" s="140"/>
      <c r="D713" s="140"/>
      <c r="E713" s="141"/>
      <c r="F713" s="83"/>
      <c r="G713" s="45"/>
      <c r="H713" s="51"/>
      <c r="I713" s="51"/>
      <c r="J713" s="69"/>
    </row>
    <row r="714" spans="2:10" ht="11.25">
      <c r="B714" s="83"/>
      <c r="C714" s="140"/>
      <c r="D714" s="140"/>
      <c r="E714" s="141"/>
      <c r="F714" s="83"/>
      <c r="G714" s="45"/>
      <c r="H714" s="51"/>
      <c r="I714" s="51"/>
      <c r="J714" s="69"/>
    </row>
    <row r="715" spans="2:10" ht="11.25">
      <c r="B715" s="83"/>
      <c r="C715" s="140"/>
      <c r="D715" s="140"/>
      <c r="E715" s="141"/>
      <c r="F715" s="83"/>
      <c r="G715" s="45"/>
      <c r="H715" s="51"/>
      <c r="I715" s="51"/>
      <c r="J715" s="69"/>
    </row>
    <row r="716" spans="2:10" ht="11.25">
      <c r="B716" s="83"/>
      <c r="C716" s="140"/>
      <c r="D716" s="140"/>
      <c r="E716" s="141"/>
      <c r="F716" s="83"/>
      <c r="G716" s="45"/>
      <c r="H716" s="51"/>
      <c r="I716" s="51"/>
      <c r="J716" s="69"/>
    </row>
    <row r="717" spans="2:10" ht="11.25">
      <c r="B717" s="83"/>
      <c r="C717" s="140"/>
      <c r="D717" s="140"/>
      <c r="E717" s="141"/>
      <c r="F717" s="83"/>
      <c r="G717" s="45"/>
      <c r="H717" s="51"/>
      <c r="I717" s="51"/>
      <c r="J717" s="69"/>
    </row>
    <row r="718" spans="2:10" ht="11.25">
      <c r="B718" s="83"/>
      <c r="C718" s="140"/>
      <c r="D718" s="140"/>
      <c r="E718" s="141"/>
      <c r="F718" s="83"/>
      <c r="G718" s="45"/>
      <c r="H718" s="51"/>
      <c r="I718" s="51"/>
      <c r="J718" s="69"/>
    </row>
    <row r="719" spans="2:10" ht="11.25">
      <c r="B719" s="83"/>
      <c r="C719" s="140"/>
      <c r="D719" s="140"/>
      <c r="E719" s="141"/>
      <c r="F719" s="83"/>
      <c r="G719" s="45"/>
      <c r="H719" s="51"/>
      <c r="I719" s="51"/>
      <c r="J719" s="69"/>
    </row>
    <row r="720" spans="2:10" ht="11.25">
      <c r="B720" s="83"/>
      <c r="C720" s="140"/>
      <c r="D720" s="140"/>
      <c r="E720" s="141"/>
      <c r="F720" s="83"/>
      <c r="G720" s="45"/>
      <c r="H720" s="51"/>
      <c r="I720" s="51"/>
      <c r="J720" s="69"/>
    </row>
    <row r="721" spans="2:10" ht="11.25">
      <c r="B721" s="83"/>
      <c r="C721" s="140"/>
      <c r="D721" s="140"/>
      <c r="E721" s="141"/>
      <c r="F721" s="83"/>
      <c r="G721" s="45"/>
      <c r="H721" s="51"/>
      <c r="I721" s="51"/>
      <c r="J721" s="69"/>
    </row>
    <row r="722" spans="2:10" ht="11.25">
      <c r="B722" s="83"/>
      <c r="C722" s="140"/>
      <c r="D722" s="140"/>
      <c r="E722" s="141"/>
      <c r="F722" s="83"/>
      <c r="G722" s="45"/>
      <c r="H722" s="51"/>
      <c r="I722" s="51"/>
      <c r="J722" s="69"/>
    </row>
    <row r="723" spans="2:10" ht="11.25">
      <c r="B723" s="83"/>
      <c r="C723" s="140"/>
      <c r="D723" s="140"/>
      <c r="E723" s="141"/>
      <c r="F723" s="83"/>
      <c r="G723" s="45"/>
      <c r="H723" s="51"/>
      <c r="I723" s="51"/>
      <c r="J723" s="69"/>
    </row>
    <row r="724" spans="2:10" ht="11.25">
      <c r="B724" s="83"/>
      <c r="C724" s="140"/>
      <c r="D724" s="140"/>
      <c r="E724" s="141"/>
      <c r="F724" s="83"/>
      <c r="G724" s="45"/>
      <c r="H724" s="51"/>
      <c r="I724" s="51"/>
      <c r="J724" s="69"/>
    </row>
    <row r="725" spans="2:10" ht="11.25">
      <c r="B725" s="83"/>
      <c r="C725" s="140"/>
      <c r="D725" s="140"/>
      <c r="E725" s="141"/>
      <c r="F725" s="83"/>
      <c r="G725" s="45"/>
      <c r="H725" s="51"/>
      <c r="I725" s="51"/>
      <c r="J725" s="69"/>
    </row>
    <row r="726" spans="2:10" ht="11.25">
      <c r="B726" s="83"/>
      <c r="C726" s="140"/>
      <c r="D726" s="140"/>
      <c r="E726" s="141"/>
      <c r="F726" s="83"/>
      <c r="G726" s="45"/>
      <c r="H726" s="51"/>
      <c r="I726" s="51"/>
      <c r="J726" s="69"/>
    </row>
    <row r="727" spans="2:10" ht="11.25">
      <c r="B727" s="83"/>
      <c r="C727" s="140"/>
      <c r="D727" s="140"/>
      <c r="E727" s="141"/>
      <c r="F727" s="83"/>
      <c r="G727" s="45"/>
      <c r="H727" s="51"/>
      <c r="I727" s="51"/>
      <c r="J727" s="69"/>
    </row>
    <row r="728" spans="2:10" ht="11.25">
      <c r="B728" s="83"/>
      <c r="C728" s="140"/>
      <c r="D728" s="140"/>
      <c r="E728" s="141"/>
      <c r="F728" s="83"/>
      <c r="G728" s="45"/>
      <c r="H728" s="51"/>
      <c r="I728" s="51"/>
      <c r="J728" s="69"/>
    </row>
    <row r="729" spans="2:10" ht="11.25">
      <c r="B729" s="83"/>
      <c r="C729" s="140"/>
      <c r="D729" s="140"/>
      <c r="E729" s="141"/>
      <c r="F729" s="83"/>
      <c r="G729" s="45"/>
      <c r="H729" s="51"/>
      <c r="I729" s="51"/>
      <c r="J729" s="69"/>
    </row>
    <row r="730" spans="2:10" ht="11.25">
      <c r="B730" s="83"/>
      <c r="C730" s="140"/>
      <c r="D730" s="140"/>
      <c r="E730" s="141"/>
      <c r="F730" s="83"/>
      <c r="G730" s="45"/>
      <c r="H730" s="51"/>
      <c r="I730" s="51"/>
      <c r="J730" s="69"/>
    </row>
    <row r="731" spans="2:10" ht="11.25">
      <c r="B731" s="83"/>
      <c r="C731" s="140"/>
      <c r="D731" s="140"/>
      <c r="E731" s="141"/>
      <c r="F731" s="83"/>
      <c r="G731" s="45"/>
      <c r="H731" s="51"/>
      <c r="I731" s="51"/>
      <c r="J731" s="69"/>
    </row>
    <row r="732" spans="2:10" ht="11.25">
      <c r="B732" s="83"/>
      <c r="C732" s="140"/>
      <c r="D732" s="140"/>
      <c r="E732" s="141"/>
      <c r="F732" s="83"/>
      <c r="G732" s="45"/>
      <c r="H732" s="51"/>
      <c r="I732" s="51"/>
      <c r="J732" s="69"/>
    </row>
    <row r="733" spans="2:10" ht="11.25">
      <c r="B733" s="83"/>
      <c r="C733" s="140"/>
      <c r="D733" s="140"/>
      <c r="E733" s="141"/>
      <c r="F733" s="83"/>
      <c r="G733" s="45"/>
      <c r="H733" s="51"/>
      <c r="I733" s="51"/>
      <c r="J733" s="69"/>
    </row>
    <row r="734" spans="2:10" ht="11.25">
      <c r="B734" s="83"/>
      <c r="C734" s="140"/>
      <c r="D734" s="140"/>
      <c r="E734" s="141"/>
      <c r="F734" s="83"/>
      <c r="G734" s="45"/>
      <c r="H734" s="51"/>
      <c r="I734" s="51"/>
      <c r="J734" s="69"/>
    </row>
    <row r="735" spans="2:10" ht="11.25">
      <c r="B735" s="83"/>
      <c r="C735" s="140"/>
      <c r="D735" s="140"/>
      <c r="E735" s="141"/>
      <c r="F735" s="83"/>
      <c r="G735" s="45"/>
      <c r="H735" s="51"/>
      <c r="I735" s="51"/>
      <c r="J735" s="69"/>
    </row>
    <row r="736" spans="2:10" ht="11.25">
      <c r="B736" s="83"/>
      <c r="C736" s="140"/>
      <c r="D736" s="140"/>
      <c r="E736" s="141"/>
      <c r="F736" s="83"/>
      <c r="G736" s="45"/>
      <c r="H736" s="51"/>
      <c r="I736" s="51"/>
      <c r="J736" s="69"/>
    </row>
    <row r="737" spans="2:10" ht="11.25">
      <c r="B737" s="83"/>
      <c r="C737" s="140"/>
      <c r="D737" s="140"/>
      <c r="E737" s="141"/>
      <c r="F737" s="83"/>
      <c r="G737" s="45"/>
      <c r="H737" s="51"/>
      <c r="I737" s="51"/>
      <c r="J737" s="69"/>
    </row>
    <row r="738" spans="2:10" ht="11.25">
      <c r="B738" s="83"/>
      <c r="C738" s="140"/>
      <c r="D738" s="140"/>
      <c r="E738" s="141"/>
      <c r="F738" s="83"/>
      <c r="G738" s="45"/>
      <c r="H738" s="51"/>
      <c r="I738" s="51"/>
      <c r="J738" s="69"/>
    </row>
    <row r="739" spans="2:10" ht="11.25">
      <c r="B739" s="83"/>
      <c r="C739" s="140"/>
      <c r="D739" s="140"/>
      <c r="E739" s="141"/>
      <c r="F739" s="83"/>
      <c r="G739" s="45"/>
      <c r="H739" s="51"/>
      <c r="I739" s="51"/>
      <c r="J739" s="69"/>
    </row>
    <row r="740" spans="2:10" ht="11.25">
      <c r="B740" s="83"/>
      <c r="C740" s="140"/>
      <c r="D740" s="140"/>
      <c r="E740" s="141"/>
      <c r="F740" s="83"/>
      <c r="G740" s="45"/>
      <c r="H740" s="51"/>
      <c r="I740" s="51"/>
      <c r="J740" s="69"/>
    </row>
    <row r="741" spans="2:10" ht="11.25">
      <c r="B741" s="83"/>
      <c r="C741" s="140"/>
      <c r="D741" s="140"/>
      <c r="E741" s="141"/>
      <c r="F741" s="83"/>
      <c r="G741" s="45"/>
      <c r="H741" s="51"/>
      <c r="I741" s="51"/>
      <c r="J741" s="69"/>
    </row>
    <row r="742" spans="2:10" ht="11.25">
      <c r="B742" s="83"/>
      <c r="C742" s="140"/>
      <c r="D742" s="140"/>
      <c r="E742" s="141"/>
      <c r="F742" s="83"/>
      <c r="G742" s="45"/>
      <c r="H742" s="51"/>
      <c r="I742" s="51"/>
      <c r="J742" s="69"/>
    </row>
    <row r="743" spans="2:10" ht="11.25">
      <c r="B743" s="83"/>
      <c r="C743" s="140"/>
      <c r="D743" s="140"/>
      <c r="E743" s="141"/>
      <c r="F743" s="83"/>
      <c r="G743" s="45"/>
      <c r="H743" s="51"/>
      <c r="I743" s="51"/>
      <c r="J743" s="69"/>
    </row>
    <row r="744" spans="2:10" ht="11.25">
      <c r="B744" s="83"/>
      <c r="C744" s="140"/>
      <c r="D744" s="140"/>
      <c r="E744" s="141"/>
      <c r="F744" s="83"/>
      <c r="G744" s="45"/>
      <c r="H744" s="51"/>
      <c r="I744" s="51"/>
      <c r="J744" s="69"/>
    </row>
    <row r="745" spans="2:10" ht="11.25">
      <c r="B745" s="83"/>
      <c r="C745" s="140"/>
      <c r="D745" s="140"/>
      <c r="E745" s="141"/>
      <c r="F745" s="83"/>
      <c r="G745" s="45"/>
      <c r="H745" s="51"/>
      <c r="I745" s="51"/>
      <c r="J745" s="69"/>
    </row>
    <row r="746" spans="2:10" ht="11.25">
      <c r="B746" s="83"/>
      <c r="C746" s="140"/>
      <c r="D746" s="140"/>
      <c r="E746" s="141"/>
      <c r="F746" s="83"/>
      <c r="G746" s="45"/>
      <c r="H746" s="51"/>
      <c r="I746" s="51"/>
      <c r="J746" s="69"/>
    </row>
    <row r="747" spans="2:10" ht="11.25">
      <c r="B747" s="83"/>
      <c r="C747" s="140"/>
      <c r="D747" s="140"/>
      <c r="E747" s="141"/>
      <c r="F747" s="83"/>
      <c r="G747" s="45"/>
      <c r="H747" s="51"/>
      <c r="I747" s="51"/>
      <c r="J747" s="69"/>
    </row>
    <row r="748" spans="2:10" ht="11.25">
      <c r="B748" s="83"/>
      <c r="C748" s="140"/>
      <c r="D748" s="140"/>
      <c r="E748" s="141"/>
      <c r="F748" s="83"/>
      <c r="G748" s="45"/>
      <c r="H748" s="51"/>
      <c r="I748" s="51"/>
      <c r="J748" s="69"/>
    </row>
    <row r="749" spans="2:10" ht="11.25">
      <c r="B749" s="83"/>
      <c r="C749" s="140"/>
      <c r="D749" s="140"/>
      <c r="E749" s="141"/>
      <c r="F749" s="83"/>
      <c r="G749" s="45"/>
      <c r="H749" s="51"/>
      <c r="I749" s="51"/>
      <c r="J749" s="69"/>
    </row>
    <row r="750" spans="2:10" ht="11.25">
      <c r="B750" s="83"/>
      <c r="C750" s="140"/>
      <c r="D750" s="140"/>
      <c r="E750" s="141"/>
      <c r="F750" s="83"/>
      <c r="G750" s="45"/>
      <c r="H750" s="51"/>
      <c r="I750" s="51"/>
      <c r="J750" s="69"/>
    </row>
    <row r="751" spans="2:10" ht="11.25">
      <c r="B751" s="83"/>
      <c r="C751" s="140"/>
      <c r="D751" s="140"/>
      <c r="E751" s="141"/>
      <c r="F751" s="83"/>
      <c r="G751" s="45"/>
      <c r="H751" s="51"/>
      <c r="I751" s="51"/>
      <c r="J751" s="69"/>
    </row>
    <row r="752" spans="2:10" ht="11.25">
      <c r="B752" s="83"/>
      <c r="C752" s="140"/>
      <c r="D752" s="140"/>
      <c r="E752" s="141"/>
      <c r="F752" s="83"/>
      <c r="G752" s="45"/>
      <c r="H752" s="51"/>
      <c r="I752" s="51"/>
      <c r="J752" s="69"/>
    </row>
    <row r="753" spans="2:10" ht="11.25">
      <c r="B753" s="83"/>
      <c r="C753" s="140"/>
      <c r="D753" s="140"/>
      <c r="E753" s="141"/>
      <c r="F753" s="83"/>
      <c r="G753" s="45"/>
      <c r="H753" s="51"/>
      <c r="I753" s="51"/>
      <c r="J753" s="69"/>
    </row>
    <row r="754" spans="2:10" ht="11.25">
      <c r="B754" s="83"/>
      <c r="C754" s="140"/>
      <c r="D754" s="140"/>
      <c r="E754" s="141"/>
      <c r="F754" s="83"/>
      <c r="G754" s="45"/>
      <c r="H754" s="51"/>
      <c r="I754" s="51"/>
      <c r="J754" s="69"/>
    </row>
    <row r="755" spans="2:10" ht="11.25">
      <c r="B755" s="83"/>
      <c r="C755" s="140"/>
      <c r="D755" s="140"/>
      <c r="E755" s="141"/>
      <c r="F755" s="83"/>
      <c r="G755" s="45"/>
      <c r="H755" s="51"/>
      <c r="I755" s="51"/>
      <c r="J755" s="69"/>
    </row>
    <row r="756" spans="2:10" ht="11.25">
      <c r="B756" s="83"/>
      <c r="C756" s="140"/>
      <c r="D756" s="140"/>
      <c r="E756" s="141"/>
      <c r="F756" s="83"/>
      <c r="G756" s="45"/>
      <c r="H756" s="51"/>
      <c r="I756" s="51"/>
      <c r="J756" s="69"/>
    </row>
    <row r="757" spans="2:10" ht="11.25">
      <c r="B757" s="83"/>
      <c r="C757" s="140"/>
      <c r="D757" s="140"/>
      <c r="E757" s="141"/>
      <c r="F757" s="83"/>
      <c r="G757" s="45"/>
      <c r="H757" s="51"/>
      <c r="I757" s="51"/>
      <c r="J757" s="69"/>
    </row>
    <row r="758" spans="2:10" ht="11.25">
      <c r="B758" s="83"/>
      <c r="C758" s="140"/>
      <c r="D758" s="140"/>
      <c r="E758" s="141"/>
      <c r="F758" s="83"/>
      <c r="G758" s="45"/>
      <c r="H758" s="51"/>
      <c r="I758" s="51"/>
      <c r="J758" s="69"/>
    </row>
    <row r="759" spans="2:10" ht="11.25">
      <c r="B759" s="83"/>
      <c r="C759" s="140"/>
      <c r="D759" s="140"/>
      <c r="E759" s="141"/>
      <c r="F759" s="83"/>
      <c r="G759" s="45"/>
      <c r="H759" s="51"/>
      <c r="I759" s="51"/>
      <c r="J759" s="69"/>
    </row>
    <row r="760" spans="2:10" ht="11.25">
      <c r="B760" s="83"/>
      <c r="C760" s="140"/>
      <c r="D760" s="140"/>
      <c r="E760" s="141"/>
      <c r="F760" s="83"/>
      <c r="G760" s="45"/>
      <c r="H760" s="51"/>
      <c r="I760" s="51"/>
      <c r="J760" s="69"/>
    </row>
    <row r="761" spans="2:10" ht="11.25">
      <c r="B761" s="83"/>
      <c r="C761" s="140"/>
      <c r="D761" s="140"/>
      <c r="E761" s="141"/>
      <c r="F761" s="83"/>
      <c r="G761" s="45"/>
      <c r="H761" s="51"/>
      <c r="I761" s="51"/>
      <c r="J761" s="69"/>
    </row>
    <row r="762" spans="2:10" ht="11.25">
      <c r="B762" s="83"/>
      <c r="C762" s="140"/>
      <c r="D762" s="140"/>
      <c r="E762" s="141"/>
      <c r="F762" s="83"/>
      <c r="G762" s="45"/>
      <c r="H762" s="51"/>
      <c r="I762" s="51"/>
      <c r="J762" s="69"/>
    </row>
    <row r="763" spans="2:10" ht="11.25">
      <c r="B763" s="83"/>
      <c r="C763" s="140"/>
      <c r="D763" s="140"/>
      <c r="E763" s="141"/>
      <c r="F763" s="83"/>
      <c r="G763" s="45"/>
      <c r="H763" s="51"/>
      <c r="I763" s="51"/>
      <c r="J763" s="69"/>
    </row>
    <row r="764" spans="2:10" ht="11.25">
      <c r="B764" s="83"/>
      <c r="C764" s="140"/>
      <c r="D764" s="140"/>
      <c r="E764" s="141"/>
      <c r="F764" s="83"/>
      <c r="G764" s="45"/>
      <c r="H764" s="51"/>
      <c r="I764" s="51"/>
      <c r="J764" s="69"/>
    </row>
    <row r="765" spans="2:10" ht="11.25">
      <c r="B765" s="83"/>
      <c r="C765" s="140"/>
      <c r="D765" s="140"/>
      <c r="E765" s="141"/>
      <c r="F765" s="83"/>
      <c r="G765" s="45"/>
      <c r="H765" s="51"/>
      <c r="I765" s="51"/>
      <c r="J765" s="69"/>
    </row>
    <row r="766" spans="2:10" ht="11.25">
      <c r="B766" s="83"/>
      <c r="C766" s="140"/>
      <c r="D766" s="140"/>
      <c r="E766" s="141"/>
      <c r="F766" s="83"/>
      <c r="G766" s="45"/>
      <c r="H766" s="51"/>
      <c r="I766" s="51"/>
      <c r="J766" s="69"/>
    </row>
    <row r="767" spans="2:10" ht="11.25">
      <c r="B767" s="83"/>
      <c r="C767" s="140"/>
      <c r="D767" s="140"/>
      <c r="E767" s="141"/>
      <c r="F767" s="83"/>
      <c r="G767" s="45"/>
      <c r="H767" s="51"/>
      <c r="I767" s="51"/>
      <c r="J767" s="69"/>
    </row>
    <row r="768" spans="2:10" ht="11.25">
      <c r="B768" s="83"/>
      <c r="C768" s="140"/>
      <c r="D768" s="140"/>
      <c r="E768" s="141"/>
      <c r="F768" s="83"/>
      <c r="G768" s="45"/>
      <c r="H768" s="51"/>
      <c r="I768" s="51"/>
      <c r="J768" s="69"/>
    </row>
    <row r="769" spans="2:10" ht="11.25">
      <c r="B769" s="83"/>
      <c r="C769" s="140"/>
      <c r="D769" s="140"/>
      <c r="E769" s="141"/>
      <c r="F769" s="83"/>
      <c r="G769" s="45"/>
      <c r="H769" s="51"/>
      <c r="I769" s="51"/>
      <c r="J769" s="69"/>
    </row>
    <row r="770" spans="2:10" ht="11.25">
      <c r="B770" s="83"/>
      <c r="C770" s="140"/>
      <c r="D770" s="140"/>
      <c r="E770" s="141"/>
      <c r="F770" s="83"/>
      <c r="G770" s="45"/>
      <c r="H770" s="51"/>
      <c r="I770" s="51"/>
      <c r="J770" s="69"/>
    </row>
    <row r="771" spans="2:10" ht="11.25">
      <c r="B771" s="83"/>
      <c r="C771" s="140"/>
      <c r="D771" s="140"/>
      <c r="E771" s="141"/>
      <c r="F771" s="83"/>
      <c r="G771" s="45"/>
      <c r="H771" s="51"/>
      <c r="I771" s="51"/>
      <c r="J771" s="69"/>
    </row>
    <row r="772" spans="2:10" ht="11.25">
      <c r="B772" s="83"/>
      <c r="C772" s="140"/>
      <c r="D772" s="140"/>
      <c r="E772" s="141"/>
      <c r="F772" s="83"/>
      <c r="G772" s="45"/>
      <c r="H772" s="51"/>
      <c r="I772" s="51"/>
      <c r="J772" s="69"/>
    </row>
    <row r="773" spans="2:10" ht="11.25">
      <c r="B773" s="83"/>
      <c r="C773" s="140"/>
      <c r="D773" s="140"/>
      <c r="E773" s="141"/>
      <c r="F773" s="83"/>
      <c r="G773" s="45"/>
      <c r="H773" s="51"/>
      <c r="I773" s="51"/>
      <c r="J773" s="69"/>
    </row>
    <row r="774" spans="2:10" ht="11.25">
      <c r="B774" s="83"/>
      <c r="C774" s="140"/>
      <c r="D774" s="140"/>
      <c r="E774" s="141"/>
      <c r="F774" s="83"/>
      <c r="G774" s="45"/>
      <c r="H774" s="51"/>
      <c r="I774" s="51"/>
      <c r="J774" s="69"/>
    </row>
    <row r="775" spans="2:10" ht="11.25">
      <c r="B775" s="83"/>
      <c r="C775" s="140"/>
      <c r="D775" s="140"/>
      <c r="E775" s="141"/>
      <c r="F775" s="83"/>
      <c r="G775" s="45"/>
      <c r="H775" s="51"/>
      <c r="I775" s="51"/>
      <c r="J775" s="69"/>
    </row>
    <row r="776" spans="2:10" ht="11.25">
      <c r="B776" s="83"/>
      <c r="C776" s="140"/>
      <c r="D776" s="140"/>
      <c r="E776" s="141"/>
      <c r="F776" s="83"/>
      <c r="G776" s="45"/>
      <c r="H776" s="51"/>
      <c r="I776" s="51"/>
      <c r="J776" s="69"/>
    </row>
    <row r="777" spans="2:10" ht="11.25">
      <c r="B777" s="83"/>
      <c r="C777" s="140"/>
      <c r="D777" s="140"/>
      <c r="E777" s="141"/>
      <c r="F777" s="83"/>
      <c r="G777" s="45"/>
      <c r="H777" s="51"/>
      <c r="I777" s="51"/>
      <c r="J777" s="69"/>
    </row>
    <row r="778" spans="2:10" ht="11.25">
      <c r="B778" s="83"/>
      <c r="C778" s="140"/>
      <c r="D778" s="140"/>
      <c r="E778" s="141"/>
      <c r="F778" s="83"/>
      <c r="G778" s="45"/>
      <c r="H778" s="51"/>
      <c r="I778" s="51"/>
      <c r="J778" s="69"/>
    </row>
    <row r="779" spans="2:10" ht="11.25">
      <c r="B779" s="83"/>
      <c r="C779" s="140"/>
      <c r="D779" s="140"/>
      <c r="E779" s="141"/>
      <c r="F779" s="83"/>
      <c r="G779" s="45"/>
      <c r="H779" s="51"/>
      <c r="I779" s="51"/>
      <c r="J779" s="69"/>
    </row>
    <row r="780" spans="2:10" ht="11.25">
      <c r="B780" s="83"/>
      <c r="C780" s="140"/>
      <c r="D780" s="140"/>
      <c r="E780" s="141"/>
      <c r="F780" s="83"/>
      <c r="G780" s="45"/>
      <c r="H780" s="51"/>
      <c r="I780" s="51"/>
      <c r="J780" s="69"/>
    </row>
    <row r="781" spans="2:10" ht="11.25">
      <c r="B781" s="83"/>
      <c r="C781" s="140"/>
      <c r="D781" s="140"/>
      <c r="E781" s="141"/>
      <c r="F781" s="83"/>
      <c r="G781" s="45"/>
      <c r="H781" s="51"/>
      <c r="I781" s="51"/>
      <c r="J781" s="69"/>
    </row>
    <row r="782" spans="2:10" ht="11.25">
      <c r="B782" s="83"/>
      <c r="C782" s="140"/>
      <c r="D782" s="140"/>
      <c r="E782" s="141"/>
      <c r="F782" s="83"/>
      <c r="G782" s="45"/>
      <c r="H782" s="51"/>
      <c r="I782" s="51"/>
      <c r="J782" s="69"/>
    </row>
    <row r="783" spans="2:10" ht="11.25">
      <c r="B783" s="83"/>
      <c r="C783" s="140"/>
      <c r="D783" s="140"/>
      <c r="E783" s="141"/>
      <c r="F783" s="83"/>
      <c r="G783" s="45"/>
      <c r="H783" s="51"/>
      <c r="I783" s="51"/>
      <c r="J783" s="69"/>
    </row>
    <row r="784" spans="2:10" ht="11.25">
      <c r="B784" s="83"/>
      <c r="C784" s="140"/>
      <c r="D784" s="140"/>
      <c r="E784" s="141"/>
      <c r="F784" s="83"/>
      <c r="G784" s="45"/>
      <c r="H784" s="51"/>
      <c r="I784" s="51"/>
      <c r="J784" s="69"/>
    </row>
    <row r="785" spans="2:10" ht="11.25">
      <c r="B785" s="83"/>
      <c r="C785" s="140"/>
      <c r="D785" s="140"/>
      <c r="E785" s="141"/>
      <c r="F785" s="83"/>
      <c r="G785" s="45"/>
      <c r="H785" s="51"/>
      <c r="I785" s="51"/>
      <c r="J785" s="69"/>
    </row>
    <row r="786" spans="2:10" ht="11.25">
      <c r="B786" s="83"/>
      <c r="C786" s="140"/>
      <c r="D786" s="140"/>
      <c r="E786" s="141"/>
      <c r="F786" s="83"/>
      <c r="G786" s="45"/>
      <c r="H786" s="51"/>
      <c r="I786" s="51"/>
      <c r="J786" s="69"/>
    </row>
    <row r="787" spans="2:10" ht="11.25">
      <c r="B787" s="83"/>
      <c r="C787" s="140"/>
      <c r="D787" s="140"/>
      <c r="E787" s="141"/>
      <c r="F787" s="83"/>
      <c r="G787" s="45"/>
      <c r="H787" s="51"/>
      <c r="I787" s="51"/>
      <c r="J787" s="69"/>
    </row>
    <row r="788" spans="2:10" ht="11.25">
      <c r="B788" s="83"/>
      <c r="C788" s="140"/>
      <c r="D788" s="140"/>
      <c r="E788" s="141"/>
      <c r="F788" s="83"/>
      <c r="G788" s="45"/>
      <c r="H788" s="51"/>
      <c r="I788" s="51"/>
      <c r="J788" s="69"/>
    </row>
    <row r="789" spans="2:10" ht="11.25">
      <c r="B789" s="83"/>
      <c r="C789" s="140"/>
      <c r="D789" s="140"/>
      <c r="E789" s="141"/>
      <c r="F789" s="83"/>
      <c r="G789" s="45"/>
      <c r="H789" s="51"/>
      <c r="I789" s="51"/>
      <c r="J789" s="69"/>
    </row>
    <row r="790" spans="2:10" ht="11.25">
      <c r="B790" s="83"/>
      <c r="C790" s="140"/>
      <c r="D790" s="140"/>
      <c r="E790" s="141"/>
      <c r="F790" s="83"/>
      <c r="G790" s="45"/>
      <c r="H790" s="51"/>
      <c r="I790" s="51"/>
      <c r="J790" s="69"/>
    </row>
    <row r="791" spans="2:10" ht="11.25">
      <c r="B791" s="83"/>
      <c r="C791" s="140"/>
      <c r="D791" s="140"/>
      <c r="E791" s="141"/>
      <c r="F791" s="83"/>
      <c r="G791" s="45"/>
      <c r="H791" s="51"/>
      <c r="I791" s="51"/>
      <c r="J791" s="69"/>
    </row>
    <row r="792" spans="2:10" ht="11.25">
      <c r="B792" s="83"/>
      <c r="C792" s="140"/>
      <c r="D792" s="140"/>
      <c r="E792" s="141"/>
      <c r="F792" s="83"/>
      <c r="G792" s="45"/>
      <c r="H792" s="51"/>
      <c r="I792" s="51"/>
      <c r="J792" s="69"/>
    </row>
    <row r="793" spans="2:10" ht="11.25">
      <c r="B793" s="83"/>
      <c r="C793" s="140"/>
      <c r="D793" s="140"/>
      <c r="E793" s="141"/>
      <c r="F793" s="83"/>
      <c r="G793" s="45"/>
      <c r="H793" s="51"/>
      <c r="I793" s="51"/>
      <c r="J793" s="69"/>
    </row>
    <row r="794" spans="2:10" ht="11.25">
      <c r="B794" s="83"/>
      <c r="C794" s="140"/>
      <c r="D794" s="140"/>
      <c r="E794" s="141"/>
      <c r="F794" s="83"/>
      <c r="G794" s="45"/>
      <c r="H794" s="51"/>
      <c r="I794" s="51"/>
      <c r="J794" s="69"/>
    </row>
    <row r="795" spans="2:10" ht="11.25">
      <c r="B795" s="83"/>
      <c r="C795" s="140"/>
      <c r="D795" s="140"/>
      <c r="E795" s="141"/>
      <c r="F795" s="83"/>
      <c r="G795" s="45"/>
      <c r="H795" s="51"/>
      <c r="I795" s="51"/>
      <c r="J795" s="69"/>
    </row>
    <row r="796" spans="2:10" ht="11.25">
      <c r="B796" s="83"/>
      <c r="C796" s="140"/>
      <c r="D796" s="140"/>
      <c r="E796" s="141"/>
      <c r="F796" s="83"/>
      <c r="G796" s="45"/>
      <c r="H796" s="51"/>
      <c r="I796" s="51"/>
      <c r="J796" s="69"/>
    </row>
    <row r="797" spans="2:10" ht="11.25">
      <c r="B797" s="83"/>
      <c r="C797" s="140"/>
      <c r="D797" s="140"/>
      <c r="E797" s="141"/>
      <c r="F797" s="83"/>
      <c r="G797" s="45"/>
      <c r="H797" s="51"/>
      <c r="I797" s="51"/>
      <c r="J797" s="69"/>
    </row>
    <row r="798" spans="2:10" ht="11.25">
      <c r="B798" s="83"/>
      <c r="C798" s="140"/>
      <c r="D798" s="140"/>
      <c r="E798" s="141"/>
      <c r="F798" s="83"/>
      <c r="G798" s="45"/>
      <c r="H798" s="51"/>
      <c r="I798" s="51"/>
      <c r="J798" s="69"/>
    </row>
    <row r="799" spans="2:10" ht="11.25">
      <c r="B799" s="83"/>
      <c r="C799" s="140"/>
      <c r="D799" s="140"/>
      <c r="E799" s="141"/>
      <c r="F799" s="83"/>
      <c r="G799" s="45"/>
      <c r="H799" s="51"/>
      <c r="I799" s="51"/>
      <c r="J799" s="69"/>
    </row>
    <row r="800" spans="2:10" ht="11.25">
      <c r="B800" s="83"/>
      <c r="C800" s="140"/>
      <c r="D800" s="140"/>
      <c r="E800" s="141"/>
      <c r="F800" s="83"/>
      <c r="G800" s="45"/>
      <c r="H800" s="51"/>
      <c r="I800" s="51"/>
      <c r="J800" s="69"/>
    </row>
    <row r="801" spans="2:10" ht="11.25">
      <c r="B801" s="83"/>
      <c r="C801" s="140"/>
      <c r="D801" s="140"/>
      <c r="E801" s="141"/>
      <c r="F801" s="83"/>
      <c r="G801" s="45"/>
      <c r="H801" s="51"/>
      <c r="I801" s="51"/>
      <c r="J801" s="69"/>
    </row>
    <row r="802" spans="2:10" ht="11.25">
      <c r="B802" s="83"/>
      <c r="C802" s="140"/>
      <c r="D802" s="140"/>
      <c r="E802" s="141"/>
      <c r="F802" s="83"/>
      <c r="G802" s="45"/>
      <c r="H802" s="51"/>
      <c r="I802" s="51"/>
      <c r="J802" s="69"/>
    </row>
    <row r="803" spans="2:10" ht="11.25">
      <c r="B803" s="83"/>
      <c r="C803" s="140"/>
      <c r="D803" s="140"/>
      <c r="E803" s="141"/>
      <c r="F803" s="83"/>
      <c r="G803" s="45"/>
      <c r="H803" s="51"/>
      <c r="I803" s="51"/>
      <c r="J803" s="69"/>
    </row>
    <row r="804" spans="2:10" ht="11.25">
      <c r="B804" s="83"/>
      <c r="C804" s="140"/>
      <c r="D804" s="140"/>
      <c r="E804" s="141"/>
      <c r="F804" s="83"/>
      <c r="G804" s="45"/>
      <c r="H804" s="51"/>
      <c r="I804" s="51"/>
      <c r="J804" s="69"/>
    </row>
    <row r="805" spans="2:10" ht="11.25">
      <c r="B805" s="83"/>
      <c r="C805" s="140"/>
      <c r="D805" s="140"/>
      <c r="E805" s="141"/>
      <c r="F805" s="83"/>
      <c r="G805" s="45"/>
      <c r="H805" s="51"/>
      <c r="I805" s="51"/>
      <c r="J805" s="69"/>
    </row>
    <row r="806" spans="2:10" ht="11.25">
      <c r="B806" s="83"/>
      <c r="C806" s="140"/>
      <c r="D806" s="140"/>
      <c r="E806" s="141"/>
      <c r="F806" s="83"/>
      <c r="G806" s="45"/>
      <c r="H806" s="51"/>
      <c r="I806" s="51"/>
      <c r="J806" s="69"/>
    </row>
    <row r="807" spans="2:10" ht="11.25">
      <c r="B807" s="83"/>
      <c r="C807" s="140"/>
      <c r="D807" s="140"/>
      <c r="E807" s="141"/>
      <c r="F807" s="83"/>
      <c r="G807" s="45"/>
      <c r="H807" s="51"/>
      <c r="I807" s="51"/>
      <c r="J807" s="69"/>
    </row>
    <row r="808" spans="2:10" ht="11.25">
      <c r="B808" s="83"/>
      <c r="C808" s="140"/>
      <c r="D808" s="140"/>
      <c r="E808" s="141"/>
      <c r="F808" s="83"/>
      <c r="G808" s="45"/>
      <c r="H808" s="51"/>
      <c r="I808" s="51"/>
      <c r="J808" s="69"/>
    </row>
    <row r="809" spans="2:10" ht="11.25">
      <c r="B809" s="83"/>
      <c r="C809" s="140"/>
      <c r="D809" s="140"/>
      <c r="E809" s="141"/>
      <c r="F809" s="83"/>
      <c r="G809" s="45"/>
      <c r="H809" s="51"/>
      <c r="I809" s="51"/>
      <c r="J809" s="69"/>
    </row>
    <row r="810" spans="2:10" ht="11.25">
      <c r="B810" s="83"/>
      <c r="C810" s="140"/>
      <c r="D810" s="140"/>
      <c r="E810" s="141"/>
      <c r="F810" s="83"/>
      <c r="G810" s="45"/>
      <c r="H810" s="51"/>
      <c r="I810" s="51"/>
      <c r="J810" s="69"/>
    </row>
    <row r="811" spans="2:10" ht="11.25">
      <c r="B811" s="83"/>
      <c r="C811" s="140"/>
      <c r="D811" s="140"/>
      <c r="E811" s="141"/>
      <c r="F811" s="83"/>
      <c r="G811" s="45"/>
      <c r="H811" s="51"/>
      <c r="I811" s="51"/>
      <c r="J811" s="69"/>
    </row>
    <row r="812" spans="2:10" ht="11.25">
      <c r="B812" s="83"/>
      <c r="C812" s="140"/>
      <c r="D812" s="140"/>
      <c r="E812" s="141"/>
      <c r="F812" s="83"/>
      <c r="G812" s="45"/>
      <c r="H812" s="51"/>
      <c r="I812" s="51"/>
      <c r="J812" s="69"/>
    </row>
    <row r="813" spans="2:10" ht="11.25">
      <c r="B813" s="83"/>
      <c r="C813" s="140"/>
      <c r="D813" s="140"/>
      <c r="E813" s="141"/>
      <c r="F813" s="83"/>
      <c r="G813" s="45"/>
      <c r="H813" s="51"/>
      <c r="I813" s="51"/>
      <c r="J813" s="69"/>
    </row>
    <row r="814" spans="2:10" ht="11.25">
      <c r="B814" s="83"/>
      <c r="C814" s="140"/>
      <c r="D814" s="140"/>
      <c r="E814" s="141"/>
      <c r="F814" s="83"/>
      <c r="G814" s="45"/>
      <c r="H814" s="51"/>
      <c r="I814" s="51"/>
      <c r="J814" s="69"/>
    </row>
    <row r="815" spans="2:10" ht="11.25">
      <c r="B815" s="83"/>
      <c r="C815" s="140"/>
      <c r="D815" s="140"/>
      <c r="E815" s="141"/>
      <c r="F815" s="83"/>
      <c r="G815" s="45"/>
      <c r="H815" s="51"/>
      <c r="I815" s="51"/>
      <c r="J815" s="69"/>
    </row>
    <row r="816" spans="2:10" ht="11.25">
      <c r="B816" s="83"/>
      <c r="C816" s="140"/>
      <c r="D816" s="140"/>
      <c r="E816" s="141"/>
      <c r="F816" s="83"/>
      <c r="G816" s="45"/>
      <c r="H816" s="51"/>
      <c r="I816" s="51"/>
      <c r="J816" s="69"/>
    </row>
    <row r="817" spans="2:10" ht="11.25">
      <c r="B817" s="83"/>
      <c r="C817" s="140"/>
      <c r="D817" s="140"/>
      <c r="E817" s="141"/>
      <c r="F817" s="83"/>
      <c r="G817" s="45"/>
      <c r="H817" s="51"/>
      <c r="I817" s="51"/>
      <c r="J817" s="69"/>
    </row>
    <row r="818" spans="2:10" ht="11.25">
      <c r="B818" s="83"/>
      <c r="C818" s="140"/>
      <c r="D818" s="140"/>
      <c r="E818" s="141"/>
      <c r="F818" s="83"/>
      <c r="G818" s="45"/>
      <c r="H818" s="51"/>
      <c r="I818" s="51"/>
      <c r="J818" s="69"/>
    </row>
    <row r="819" spans="2:10" ht="11.25">
      <c r="B819" s="83"/>
      <c r="C819" s="140"/>
      <c r="D819" s="140"/>
      <c r="E819" s="141"/>
      <c r="F819" s="83"/>
      <c r="G819" s="45"/>
      <c r="H819" s="51"/>
      <c r="I819" s="51"/>
      <c r="J819" s="69"/>
    </row>
    <row r="820" spans="2:10" ht="11.25">
      <c r="B820" s="83"/>
      <c r="C820" s="140"/>
      <c r="D820" s="140"/>
      <c r="E820" s="141"/>
      <c r="F820" s="83"/>
      <c r="G820" s="45"/>
      <c r="H820" s="51"/>
      <c r="I820" s="51"/>
      <c r="J820" s="69"/>
    </row>
    <row r="821" spans="2:10" ht="11.25">
      <c r="B821" s="83"/>
      <c r="C821" s="140"/>
      <c r="D821" s="140"/>
      <c r="E821" s="141"/>
      <c r="F821" s="83"/>
      <c r="G821" s="45"/>
      <c r="H821" s="51"/>
      <c r="I821" s="51"/>
      <c r="J821" s="69"/>
    </row>
    <row r="822" spans="2:10" ht="11.25">
      <c r="B822" s="83"/>
      <c r="C822" s="140"/>
      <c r="D822" s="140"/>
      <c r="E822" s="141"/>
      <c r="F822" s="83"/>
      <c r="G822" s="45"/>
      <c r="H822" s="51"/>
      <c r="I822" s="51"/>
      <c r="J822" s="69"/>
    </row>
    <row r="823" spans="2:10" ht="11.25">
      <c r="B823" s="83"/>
      <c r="C823" s="140"/>
      <c r="D823" s="140"/>
      <c r="E823" s="141"/>
      <c r="F823" s="83"/>
      <c r="G823" s="45"/>
      <c r="H823" s="51"/>
      <c r="I823" s="51"/>
      <c r="J823" s="69"/>
    </row>
    <row r="824" spans="2:10" ht="11.25">
      <c r="B824" s="83"/>
      <c r="C824" s="140"/>
      <c r="D824" s="140"/>
      <c r="E824" s="141"/>
      <c r="F824" s="83"/>
      <c r="G824" s="45"/>
      <c r="H824" s="51"/>
      <c r="I824" s="51"/>
      <c r="J824" s="69"/>
    </row>
    <row r="825" spans="2:10" ht="11.25">
      <c r="B825" s="83"/>
      <c r="C825" s="140"/>
      <c r="D825" s="140"/>
      <c r="E825" s="141"/>
      <c r="F825" s="83"/>
      <c r="G825" s="45"/>
      <c r="H825" s="51"/>
      <c r="I825" s="51"/>
      <c r="J825" s="69"/>
    </row>
    <row r="826" spans="2:10" ht="11.25">
      <c r="B826" s="83"/>
      <c r="C826" s="140"/>
      <c r="D826" s="140"/>
      <c r="E826" s="141"/>
      <c r="F826" s="83"/>
      <c r="G826" s="45"/>
      <c r="H826" s="51"/>
      <c r="I826" s="51"/>
      <c r="J826" s="69"/>
    </row>
    <row r="827" spans="2:10" ht="11.25">
      <c r="B827" s="83"/>
      <c r="C827" s="140"/>
      <c r="D827" s="140"/>
      <c r="E827" s="141"/>
      <c r="F827" s="83"/>
      <c r="G827" s="45"/>
      <c r="H827" s="51"/>
      <c r="I827" s="51"/>
      <c r="J827" s="69"/>
    </row>
    <row r="828" spans="2:10" ht="11.25">
      <c r="B828" s="83"/>
      <c r="C828" s="140"/>
      <c r="D828" s="140"/>
      <c r="E828" s="141"/>
      <c r="F828" s="83"/>
      <c r="G828" s="45"/>
      <c r="H828" s="51"/>
      <c r="I828" s="51"/>
      <c r="J828" s="69"/>
    </row>
    <row r="829" spans="2:10" ht="11.25">
      <c r="B829" s="83"/>
      <c r="C829" s="140"/>
      <c r="D829" s="140"/>
      <c r="E829" s="141"/>
      <c r="F829" s="83"/>
      <c r="G829" s="45"/>
      <c r="H829" s="51"/>
      <c r="I829" s="51"/>
      <c r="J829" s="69"/>
    </row>
    <row r="830" spans="2:10" ht="11.25">
      <c r="B830" s="83"/>
      <c r="C830" s="140"/>
      <c r="D830" s="140"/>
      <c r="E830" s="141"/>
      <c r="F830" s="83"/>
      <c r="G830" s="45"/>
      <c r="H830" s="51"/>
      <c r="I830" s="51"/>
      <c r="J830" s="69"/>
    </row>
    <row r="831" spans="2:10" ht="11.25">
      <c r="B831" s="83"/>
      <c r="C831" s="140"/>
      <c r="D831" s="140"/>
      <c r="E831" s="141"/>
      <c r="F831" s="83"/>
      <c r="G831" s="45"/>
      <c r="H831" s="51"/>
      <c r="I831" s="51"/>
      <c r="J831" s="69"/>
    </row>
    <row r="832" spans="2:10" ht="11.25">
      <c r="B832" s="83"/>
      <c r="C832" s="140"/>
      <c r="D832" s="140"/>
      <c r="E832" s="141"/>
      <c r="F832" s="83"/>
      <c r="G832" s="45"/>
      <c r="H832" s="51"/>
      <c r="I832" s="51"/>
      <c r="J832" s="69"/>
    </row>
    <row r="833" spans="2:10" ht="11.25">
      <c r="B833" s="83"/>
      <c r="C833" s="140"/>
      <c r="D833" s="140"/>
      <c r="E833" s="141"/>
      <c r="F833" s="83"/>
      <c r="G833" s="45"/>
      <c r="H833" s="51"/>
      <c r="I833" s="51"/>
      <c r="J833" s="69"/>
    </row>
    <row r="834" spans="2:10" ht="11.25">
      <c r="B834" s="83"/>
      <c r="C834" s="140"/>
      <c r="D834" s="140"/>
      <c r="E834" s="141"/>
      <c r="F834" s="83"/>
      <c r="G834" s="45"/>
      <c r="H834" s="51"/>
      <c r="I834" s="51"/>
      <c r="J834" s="69"/>
    </row>
    <row r="835" spans="2:10" ht="11.25">
      <c r="B835" s="83"/>
      <c r="C835" s="140"/>
      <c r="D835" s="140"/>
      <c r="E835" s="141"/>
      <c r="F835" s="83"/>
      <c r="G835" s="45"/>
      <c r="H835" s="51"/>
      <c r="I835" s="51"/>
      <c r="J835" s="69"/>
    </row>
    <row r="836" spans="2:10" ht="11.25">
      <c r="B836" s="83"/>
      <c r="C836" s="140"/>
      <c r="D836" s="140"/>
      <c r="E836" s="141"/>
      <c r="F836" s="83"/>
      <c r="G836" s="45"/>
      <c r="H836" s="51"/>
      <c r="I836" s="51"/>
      <c r="J836" s="69"/>
    </row>
    <row r="837" spans="2:10" ht="11.25">
      <c r="B837" s="83"/>
      <c r="C837" s="140"/>
      <c r="D837" s="140"/>
      <c r="E837" s="141"/>
      <c r="F837" s="83"/>
      <c r="G837" s="45"/>
      <c r="H837" s="51"/>
      <c r="I837" s="51"/>
      <c r="J837" s="69"/>
    </row>
    <row r="838" spans="2:10" ht="11.25">
      <c r="B838" s="83"/>
      <c r="C838" s="140"/>
      <c r="D838" s="140"/>
      <c r="E838" s="141"/>
      <c r="F838" s="83"/>
      <c r="G838" s="45"/>
      <c r="H838" s="51"/>
      <c r="I838" s="51"/>
      <c r="J838" s="69"/>
    </row>
    <row r="839" spans="2:10" ht="11.25">
      <c r="B839" s="83"/>
      <c r="C839" s="140"/>
      <c r="D839" s="140"/>
      <c r="E839" s="141"/>
      <c r="F839" s="83"/>
      <c r="G839" s="45"/>
      <c r="H839" s="51"/>
      <c r="I839" s="51"/>
      <c r="J839" s="69"/>
    </row>
    <row r="840" spans="2:10" ht="11.25">
      <c r="B840" s="83"/>
      <c r="C840" s="140"/>
      <c r="D840" s="140"/>
      <c r="E840" s="141"/>
      <c r="F840" s="83"/>
      <c r="G840" s="45"/>
      <c r="H840" s="51"/>
      <c r="I840" s="51"/>
      <c r="J840" s="69"/>
    </row>
    <row r="841" spans="2:10" ht="11.25">
      <c r="B841" s="83"/>
      <c r="C841" s="140"/>
      <c r="D841" s="140"/>
      <c r="E841" s="141"/>
      <c r="F841" s="83"/>
      <c r="G841" s="45"/>
      <c r="H841" s="51"/>
      <c r="I841" s="51"/>
      <c r="J841" s="69"/>
    </row>
    <row r="842" spans="2:10" ht="11.25">
      <c r="B842" s="83"/>
      <c r="C842" s="140"/>
      <c r="D842" s="140"/>
      <c r="E842" s="141"/>
      <c r="F842" s="83"/>
      <c r="G842" s="45"/>
      <c r="H842" s="51"/>
      <c r="I842" s="51"/>
      <c r="J842" s="69"/>
    </row>
    <row r="843" spans="2:10" ht="11.25">
      <c r="B843" s="83"/>
      <c r="C843" s="140"/>
      <c r="D843" s="140"/>
      <c r="E843" s="141"/>
      <c r="F843" s="83"/>
      <c r="G843" s="45"/>
      <c r="H843" s="51"/>
      <c r="I843" s="51"/>
      <c r="J843" s="69"/>
    </row>
    <row r="844" spans="2:10" ht="11.25">
      <c r="B844" s="83"/>
      <c r="C844" s="140"/>
      <c r="D844" s="140"/>
      <c r="E844" s="141"/>
      <c r="F844" s="83"/>
      <c r="G844" s="45"/>
      <c r="H844" s="51"/>
      <c r="I844" s="51"/>
      <c r="J844" s="69"/>
    </row>
    <row r="845" spans="2:10" ht="11.25">
      <c r="B845" s="83"/>
      <c r="C845" s="140"/>
      <c r="D845" s="140"/>
      <c r="E845" s="141"/>
      <c r="F845" s="83"/>
      <c r="G845" s="45"/>
      <c r="H845" s="51"/>
      <c r="I845" s="51"/>
      <c r="J845" s="69"/>
    </row>
    <row r="846" spans="2:10" ht="11.25">
      <c r="B846" s="83"/>
      <c r="C846" s="140"/>
      <c r="D846" s="140"/>
      <c r="E846" s="141"/>
      <c r="F846" s="83"/>
      <c r="G846" s="45"/>
      <c r="H846" s="51"/>
      <c r="I846" s="51"/>
      <c r="J846" s="69"/>
    </row>
    <row r="847" spans="2:10" ht="11.25">
      <c r="B847" s="83"/>
      <c r="C847" s="140"/>
      <c r="D847" s="140"/>
      <c r="E847" s="141"/>
      <c r="F847" s="83"/>
      <c r="G847" s="45"/>
      <c r="H847" s="51"/>
      <c r="I847" s="51"/>
      <c r="J847" s="69"/>
    </row>
    <row r="848" spans="2:10" ht="11.25">
      <c r="B848" s="83"/>
      <c r="C848" s="140"/>
      <c r="D848" s="140"/>
      <c r="E848" s="141"/>
      <c r="F848" s="83"/>
      <c r="G848" s="45"/>
      <c r="H848" s="51"/>
      <c r="I848" s="51"/>
      <c r="J848" s="69"/>
    </row>
    <row r="849" spans="2:10" ht="11.25">
      <c r="B849" s="83"/>
      <c r="C849" s="140"/>
      <c r="D849" s="140"/>
      <c r="E849" s="141"/>
      <c r="F849" s="83"/>
      <c r="G849" s="45"/>
      <c r="H849" s="51"/>
      <c r="I849" s="51"/>
      <c r="J849" s="69"/>
    </row>
    <row r="850" spans="2:10" ht="11.25">
      <c r="B850" s="83"/>
      <c r="C850" s="140"/>
      <c r="D850" s="140"/>
      <c r="E850" s="141"/>
      <c r="F850" s="83"/>
      <c r="G850" s="45"/>
      <c r="H850" s="51"/>
      <c r="I850" s="51"/>
      <c r="J850" s="69"/>
    </row>
    <row r="851" spans="2:10" ht="11.25">
      <c r="B851" s="83"/>
      <c r="C851" s="140"/>
      <c r="D851" s="140"/>
      <c r="E851" s="141"/>
      <c r="F851" s="83"/>
      <c r="G851" s="45"/>
      <c r="H851" s="51"/>
      <c r="I851" s="51"/>
      <c r="J851" s="69"/>
    </row>
    <row r="852" spans="2:10" ht="11.25">
      <c r="B852" s="83"/>
      <c r="C852" s="140"/>
      <c r="D852" s="140"/>
      <c r="E852" s="141"/>
      <c r="F852" s="83"/>
      <c r="G852" s="45"/>
      <c r="H852" s="51"/>
      <c r="I852" s="51"/>
      <c r="J852" s="69"/>
    </row>
    <row r="853" spans="2:10" ht="11.25">
      <c r="B853" s="83"/>
      <c r="C853" s="140"/>
      <c r="D853" s="140"/>
      <c r="E853" s="141"/>
      <c r="F853" s="83"/>
      <c r="G853" s="45"/>
      <c r="H853" s="51"/>
      <c r="I853" s="51"/>
      <c r="J853" s="69"/>
    </row>
    <row r="854" spans="2:10" ht="11.25">
      <c r="B854" s="83"/>
      <c r="C854" s="140"/>
      <c r="D854" s="140"/>
      <c r="E854" s="141"/>
      <c r="F854" s="83"/>
      <c r="G854" s="45"/>
      <c r="H854" s="51"/>
      <c r="I854" s="51"/>
      <c r="J854" s="69"/>
    </row>
    <row r="855" spans="2:10" ht="11.25">
      <c r="B855" s="83"/>
      <c r="C855" s="140"/>
      <c r="D855" s="140"/>
      <c r="E855" s="141"/>
      <c r="F855" s="83"/>
      <c r="G855" s="45"/>
      <c r="H855" s="51"/>
      <c r="I855" s="51"/>
      <c r="J855" s="69"/>
    </row>
    <row r="856" spans="2:10" ht="11.25">
      <c r="B856" s="83"/>
      <c r="C856" s="140"/>
      <c r="D856" s="140"/>
      <c r="E856" s="141"/>
      <c r="F856" s="83"/>
      <c r="G856" s="45"/>
      <c r="H856" s="51"/>
      <c r="I856" s="51"/>
      <c r="J856" s="69"/>
    </row>
    <row r="857" spans="2:10" ht="11.25">
      <c r="B857" s="83"/>
      <c r="C857" s="140"/>
      <c r="D857" s="140"/>
      <c r="E857" s="141"/>
      <c r="F857" s="83"/>
      <c r="G857" s="45"/>
      <c r="H857" s="51"/>
      <c r="I857" s="51"/>
      <c r="J857" s="69"/>
    </row>
    <row r="858" spans="2:10" ht="11.25">
      <c r="B858" s="83"/>
      <c r="C858" s="140"/>
      <c r="D858" s="140"/>
      <c r="E858" s="141"/>
      <c r="F858" s="83"/>
      <c r="G858" s="45"/>
      <c r="H858" s="51"/>
      <c r="I858" s="51"/>
      <c r="J858" s="69"/>
    </row>
    <row r="859" spans="2:10" ht="11.25">
      <c r="B859" s="83"/>
      <c r="C859" s="140"/>
      <c r="D859" s="140"/>
      <c r="E859" s="141"/>
      <c r="F859" s="83"/>
      <c r="G859" s="45"/>
      <c r="H859" s="51"/>
      <c r="I859" s="51"/>
      <c r="J859" s="69"/>
    </row>
    <row r="860" spans="2:10" ht="11.25">
      <c r="B860" s="83"/>
      <c r="C860" s="140"/>
      <c r="D860" s="140"/>
      <c r="E860" s="141"/>
      <c r="F860" s="83"/>
      <c r="G860" s="45"/>
      <c r="H860" s="51"/>
      <c r="I860" s="51"/>
      <c r="J860" s="69"/>
    </row>
    <row r="861" spans="2:10" ht="11.25">
      <c r="B861" s="83"/>
      <c r="C861" s="140"/>
      <c r="D861" s="140"/>
      <c r="E861" s="141"/>
      <c r="F861" s="83"/>
      <c r="G861" s="45"/>
      <c r="H861" s="51"/>
      <c r="I861" s="51"/>
      <c r="J861" s="69"/>
    </row>
    <row r="862" spans="2:10" ht="11.25">
      <c r="B862" s="83"/>
      <c r="C862" s="140"/>
      <c r="D862" s="140"/>
      <c r="E862" s="141"/>
      <c r="F862" s="83"/>
      <c r="G862" s="45"/>
      <c r="H862" s="51"/>
      <c r="I862" s="51"/>
      <c r="J862" s="69"/>
    </row>
    <row r="863" spans="2:10" ht="11.25">
      <c r="B863" s="83"/>
      <c r="C863" s="140"/>
      <c r="D863" s="140"/>
      <c r="E863" s="141"/>
      <c r="F863" s="83"/>
      <c r="G863" s="45"/>
      <c r="H863" s="51"/>
      <c r="I863" s="51"/>
      <c r="J863" s="69"/>
    </row>
    <row r="864" spans="2:10" ht="11.25">
      <c r="B864" s="83"/>
      <c r="C864" s="140"/>
      <c r="D864" s="140"/>
      <c r="E864" s="141"/>
      <c r="F864" s="83"/>
      <c r="G864" s="45"/>
      <c r="H864" s="51"/>
      <c r="I864" s="51"/>
      <c r="J864" s="69"/>
    </row>
    <row r="865" spans="2:10" ht="11.25">
      <c r="B865" s="83"/>
      <c r="C865" s="140"/>
      <c r="D865" s="140"/>
      <c r="E865" s="141"/>
      <c r="F865" s="83"/>
      <c r="G865" s="45"/>
      <c r="H865" s="51"/>
      <c r="I865" s="51"/>
      <c r="J865" s="69"/>
    </row>
    <row r="866" spans="2:10" ht="11.25">
      <c r="B866" s="83"/>
      <c r="C866" s="140"/>
      <c r="D866" s="140"/>
      <c r="E866" s="141"/>
      <c r="F866" s="83"/>
      <c r="G866" s="45"/>
      <c r="H866" s="51"/>
      <c r="I866" s="51"/>
      <c r="J866" s="69"/>
    </row>
    <row r="867" spans="2:10" ht="11.25">
      <c r="B867" s="83"/>
      <c r="C867" s="140"/>
      <c r="D867" s="140"/>
      <c r="E867" s="141"/>
      <c r="F867" s="83"/>
      <c r="G867" s="45"/>
      <c r="H867" s="51"/>
      <c r="I867" s="51"/>
      <c r="J867" s="69"/>
    </row>
    <row r="868" spans="2:10" ht="11.25">
      <c r="B868" s="83"/>
      <c r="C868" s="140"/>
      <c r="D868" s="140"/>
      <c r="E868" s="141"/>
      <c r="F868" s="83"/>
      <c r="G868" s="45"/>
      <c r="H868" s="51"/>
      <c r="I868" s="51"/>
      <c r="J868" s="69"/>
    </row>
    <row r="869" spans="2:10" ht="11.25">
      <c r="B869" s="83"/>
      <c r="C869" s="140"/>
      <c r="D869" s="140"/>
      <c r="E869" s="141"/>
      <c r="F869" s="83"/>
      <c r="G869" s="45"/>
      <c r="H869" s="51"/>
      <c r="I869" s="51"/>
      <c r="J869" s="69"/>
    </row>
    <row r="870" spans="2:10" ht="11.25">
      <c r="B870" s="83"/>
      <c r="C870" s="140"/>
      <c r="D870" s="140"/>
      <c r="E870" s="141"/>
      <c r="F870" s="83"/>
      <c r="G870" s="45"/>
      <c r="H870" s="51"/>
      <c r="I870" s="51"/>
      <c r="J870" s="69"/>
    </row>
    <row r="871" spans="2:10" ht="11.25">
      <c r="B871" s="83"/>
      <c r="C871" s="140"/>
      <c r="D871" s="140"/>
      <c r="E871" s="141"/>
      <c r="F871" s="83"/>
      <c r="G871" s="45"/>
      <c r="H871" s="51"/>
      <c r="I871" s="51"/>
      <c r="J871" s="69"/>
    </row>
    <row r="872" spans="2:10" ht="11.25">
      <c r="B872" s="83"/>
      <c r="C872" s="140"/>
      <c r="D872" s="140"/>
      <c r="E872" s="141"/>
      <c r="F872" s="83"/>
      <c r="G872" s="45"/>
      <c r="H872" s="51"/>
      <c r="I872" s="51"/>
      <c r="J872" s="69"/>
    </row>
    <row r="873" spans="2:10" ht="11.25">
      <c r="B873" s="83"/>
      <c r="C873" s="140"/>
      <c r="D873" s="140"/>
      <c r="E873" s="141"/>
      <c r="F873" s="83"/>
      <c r="G873" s="45"/>
      <c r="H873" s="51"/>
      <c r="I873" s="51"/>
      <c r="J873" s="69"/>
    </row>
    <row r="874" spans="2:10" ht="11.25">
      <c r="B874" s="83"/>
      <c r="C874" s="140"/>
      <c r="D874" s="140"/>
      <c r="E874" s="141"/>
      <c r="F874" s="83"/>
      <c r="G874" s="45"/>
      <c r="H874" s="51"/>
      <c r="I874" s="51"/>
      <c r="J874" s="69"/>
    </row>
    <row r="875" spans="2:10" ht="11.25">
      <c r="B875" s="83"/>
      <c r="C875" s="140"/>
      <c r="D875" s="140"/>
      <c r="E875" s="141"/>
      <c r="F875" s="83"/>
      <c r="G875" s="45"/>
      <c r="H875" s="51"/>
      <c r="I875" s="51"/>
      <c r="J875" s="69"/>
    </row>
    <row r="876" spans="2:10" ht="11.25">
      <c r="B876" s="83"/>
      <c r="C876" s="140"/>
      <c r="D876" s="140"/>
      <c r="E876" s="141"/>
      <c r="F876" s="83"/>
      <c r="G876" s="45"/>
      <c r="H876" s="51"/>
      <c r="I876" s="51"/>
      <c r="J876" s="69"/>
    </row>
    <row r="877" spans="2:10" ht="11.25">
      <c r="B877" s="83"/>
      <c r="C877" s="140"/>
      <c r="D877" s="140"/>
      <c r="E877" s="141"/>
      <c r="F877" s="83"/>
      <c r="G877" s="45"/>
      <c r="H877" s="51"/>
      <c r="I877" s="51"/>
      <c r="J877" s="69"/>
    </row>
    <row r="878" spans="2:10" ht="11.25">
      <c r="B878" s="83"/>
      <c r="C878" s="140"/>
      <c r="D878" s="140"/>
      <c r="E878" s="141"/>
      <c r="F878" s="83"/>
      <c r="G878" s="45"/>
      <c r="H878" s="51"/>
      <c r="I878" s="51"/>
      <c r="J878" s="69"/>
    </row>
    <row r="879" spans="2:10" ht="11.25">
      <c r="B879" s="83"/>
      <c r="C879" s="140"/>
      <c r="D879" s="140"/>
      <c r="E879" s="141"/>
      <c r="F879" s="83"/>
      <c r="G879" s="45"/>
      <c r="H879" s="51"/>
      <c r="I879" s="51"/>
      <c r="J879" s="69"/>
    </row>
    <row r="880" spans="2:10" ht="11.25">
      <c r="B880" s="83"/>
      <c r="C880" s="140"/>
      <c r="D880" s="140"/>
      <c r="E880" s="141"/>
      <c r="F880" s="83"/>
      <c r="G880" s="45"/>
      <c r="H880" s="51"/>
      <c r="I880" s="51"/>
      <c r="J880" s="69"/>
    </row>
    <row r="881" spans="2:10" ht="11.25">
      <c r="B881" s="83"/>
      <c r="C881" s="140"/>
      <c r="D881" s="140"/>
      <c r="E881" s="141"/>
      <c r="F881" s="83"/>
      <c r="G881" s="45"/>
      <c r="H881" s="51"/>
      <c r="I881" s="51"/>
      <c r="J881" s="69"/>
    </row>
    <row r="882" spans="2:10" ht="11.25">
      <c r="B882" s="83"/>
      <c r="C882" s="140"/>
      <c r="D882" s="140"/>
      <c r="E882" s="141"/>
      <c r="F882" s="83"/>
      <c r="G882" s="45"/>
      <c r="H882" s="51"/>
      <c r="I882" s="51"/>
      <c r="J882" s="69"/>
    </row>
    <row r="883" spans="2:10" ht="11.25">
      <c r="B883" s="83"/>
      <c r="C883" s="140"/>
      <c r="D883" s="140"/>
      <c r="E883" s="141"/>
      <c r="F883" s="83"/>
      <c r="G883" s="45"/>
      <c r="H883" s="51"/>
      <c r="I883" s="51"/>
      <c r="J883" s="69"/>
    </row>
    <row r="884" spans="2:10" ht="11.25">
      <c r="B884" s="83"/>
      <c r="C884" s="140"/>
      <c r="D884" s="140"/>
      <c r="E884" s="141"/>
      <c r="F884" s="83"/>
      <c r="G884" s="45"/>
      <c r="H884" s="51"/>
      <c r="I884" s="51"/>
      <c r="J884" s="69"/>
    </row>
    <row r="885" spans="2:10" ht="11.25">
      <c r="B885" s="83"/>
      <c r="C885" s="140"/>
      <c r="D885" s="140"/>
      <c r="E885" s="141"/>
      <c r="F885" s="83"/>
      <c r="G885" s="45"/>
      <c r="H885" s="51"/>
      <c r="I885" s="51"/>
      <c r="J885" s="69"/>
    </row>
    <row r="886" spans="2:10" ht="11.25">
      <c r="B886" s="83"/>
      <c r="C886" s="140"/>
      <c r="D886" s="140"/>
      <c r="E886" s="141"/>
      <c r="F886" s="83"/>
      <c r="G886" s="45"/>
      <c r="H886" s="51"/>
      <c r="I886" s="51"/>
      <c r="J886" s="69"/>
    </row>
    <row r="887" spans="2:10" ht="11.25">
      <c r="B887" s="83"/>
      <c r="C887" s="140"/>
      <c r="D887" s="140"/>
      <c r="E887" s="141"/>
      <c r="F887" s="83"/>
      <c r="G887" s="45"/>
      <c r="H887" s="51"/>
      <c r="I887" s="51"/>
      <c r="J887" s="69"/>
    </row>
    <row r="888" spans="2:10" ht="11.25">
      <c r="B888" s="83"/>
      <c r="C888" s="140"/>
      <c r="D888" s="140"/>
      <c r="E888" s="141"/>
      <c r="F888" s="83"/>
      <c r="G888" s="45"/>
      <c r="H888" s="51"/>
      <c r="I888" s="51"/>
      <c r="J888" s="69"/>
    </row>
    <row r="889" spans="2:10" ht="11.25">
      <c r="B889" s="83"/>
      <c r="C889" s="140"/>
      <c r="D889" s="140"/>
      <c r="E889" s="141"/>
      <c r="F889" s="83"/>
      <c r="G889" s="45"/>
      <c r="H889" s="51"/>
      <c r="I889" s="51"/>
      <c r="J889" s="69"/>
    </row>
    <row r="890" spans="2:10" ht="11.25">
      <c r="B890" s="83"/>
      <c r="C890" s="140"/>
      <c r="D890" s="140"/>
      <c r="E890" s="141"/>
      <c r="F890" s="83"/>
      <c r="G890" s="45"/>
      <c r="H890" s="51"/>
      <c r="I890" s="51"/>
      <c r="J890" s="69"/>
    </row>
    <row r="891" spans="2:10" ht="11.25">
      <c r="B891" s="83"/>
      <c r="C891" s="140"/>
      <c r="D891" s="140"/>
      <c r="E891" s="141"/>
      <c r="F891" s="83"/>
      <c r="G891" s="45"/>
      <c r="H891" s="51"/>
      <c r="I891" s="51"/>
      <c r="J891" s="69"/>
    </row>
    <row r="892" spans="2:10" ht="11.25">
      <c r="B892" s="83"/>
      <c r="C892" s="140"/>
      <c r="D892" s="140"/>
      <c r="E892" s="141"/>
      <c r="F892" s="83"/>
      <c r="G892" s="45"/>
      <c r="H892" s="51"/>
      <c r="I892" s="51"/>
      <c r="J892" s="69"/>
    </row>
    <row r="893" spans="2:10" ht="11.25">
      <c r="B893" s="83"/>
      <c r="C893" s="140"/>
      <c r="D893" s="140"/>
      <c r="E893" s="141"/>
      <c r="F893" s="83"/>
      <c r="G893" s="45"/>
      <c r="H893" s="51"/>
      <c r="I893" s="51"/>
      <c r="J893" s="69"/>
    </row>
    <row r="894" spans="2:10" ht="11.25">
      <c r="B894" s="83"/>
      <c r="C894" s="140"/>
      <c r="D894" s="140"/>
      <c r="E894" s="141"/>
      <c r="F894" s="83"/>
      <c r="G894" s="45"/>
      <c r="H894" s="51"/>
      <c r="I894" s="51"/>
      <c r="J894" s="69"/>
    </row>
    <row r="895" spans="2:10" ht="11.25">
      <c r="B895" s="83"/>
      <c r="C895" s="140"/>
      <c r="D895" s="140"/>
      <c r="E895" s="141"/>
      <c r="F895" s="83"/>
      <c r="G895" s="45"/>
      <c r="H895" s="51"/>
      <c r="I895" s="51"/>
      <c r="J895" s="69"/>
    </row>
    <row r="896" spans="2:10" ht="11.25">
      <c r="B896" s="83"/>
      <c r="C896" s="140"/>
      <c r="D896" s="140"/>
      <c r="E896" s="141"/>
      <c r="F896" s="83"/>
      <c r="G896" s="45"/>
      <c r="H896" s="51"/>
      <c r="I896" s="51"/>
      <c r="J896" s="69"/>
    </row>
    <row r="897" spans="2:10" ht="11.25">
      <c r="B897" s="83"/>
      <c r="C897" s="140"/>
      <c r="D897" s="140"/>
      <c r="E897" s="141"/>
      <c r="F897" s="83"/>
      <c r="G897" s="45"/>
      <c r="H897" s="51"/>
      <c r="I897" s="51"/>
      <c r="J897" s="69"/>
    </row>
    <row r="898" spans="2:10" ht="11.25">
      <c r="B898" s="83"/>
      <c r="C898" s="140"/>
      <c r="D898" s="140"/>
      <c r="E898" s="141"/>
      <c r="F898" s="83"/>
      <c r="G898" s="45"/>
      <c r="H898" s="51"/>
      <c r="I898" s="51"/>
      <c r="J898" s="69"/>
    </row>
    <row r="899" spans="2:10" ht="11.25">
      <c r="B899" s="83"/>
      <c r="C899" s="140"/>
      <c r="D899" s="140"/>
      <c r="E899" s="141"/>
      <c r="F899" s="83"/>
      <c r="G899" s="45"/>
      <c r="H899" s="51"/>
      <c r="I899" s="51"/>
      <c r="J899" s="69"/>
    </row>
    <row r="900" spans="2:10" ht="11.25">
      <c r="B900" s="83"/>
      <c r="C900" s="140"/>
      <c r="D900" s="140"/>
      <c r="E900" s="141"/>
      <c r="F900" s="83"/>
      <c r="G900" s="45"/>
      <c r="H900" s="51"/>
      <c r="I900" s="51"/>
      <c r="J900" s="69"/>
    </row>
    <row r="901" spans="2:10" ht="11.25">
      <c r="B901" s="83"/>
      <c r="C901" s="140"/>
      <c r="D901" s="140"/>
      <c r="E901" s="141"/>
      <c r="F901" s="83"/>
      <c r="G901" s="45"/>
      <c r="H901" s="51"/>
      <c r="I901" s="51"/>
      <c r="J901" s="69"/>
    </row>
    <row r="902" spans="2:10" ht="11.25">
      <c r="B902" s="83"/>
      <c r="C902" s="140"/>
      <c r="D902" s="140"/>
      <c r="E902" s="141"/>
      <c r="F902" s="83"/>
      <c r="G902" s="45"/>
      <c r="H902" s="51"/>
      <c r="I902" s="51"/>
      <c r="J902" s="69"/>
    </row>
    <row r="903" spans="2:10" ht="11.25">
      <c r="B903" s="83"/>
      <c r="C903" s="140"/>
      <c r="D903" s="140"/>
      <c r="E903" s="141"/>
      <c r="F903" s="83"/>
      <c r="G903" s="45"/>
      <c r="H903" s="51"/>
      <c r="I903" s="51"/>
      <c r="J903" s="69"/>
    </row>
    <row r="904" spans="2:10" ht="11.25">
      <c r="B904" s="83"/>
      <c r="C904" s="140"/>
      <c r="D904" s="140"/>
      <c r="E904" s="141"/>
      <c r="F904" s="83"/>
      <c r="G904" s="45"/>
      <c r="H904" s="51"/>
      <c r="I904" s="51"/>
      <c r="J904" s="69"/>
    </row>
    <row r="905" spans="2:10" ht="11.25">
      <c r="B905" s="83"/>
      <c r="C905" s="140"/>
      <c r="D905" s="140"/>
      <c r="E905" s="141"/>
      <c r="F905" s="83"/>
      <c r="G905" s="45"/>
      <c r="H905" s="51"/>
      <c r="I905" s="51"/>
      <c r="J905" s="69"/>
    </row>
    <row r="906" spans="2:10" ht="11.25">
      <c r="B906" s="83"/>
      <c r="C906" s="140"/>
      <c r="D906" s="140"/>
      <c r="E906" s="141"/>
      <c r="F906" s="83"/>
      <c r="G906" s="45"/>
      <c r="H906" s="51"/>
      <c r="I906" s="51"/>
      <c r="J906" s="69"/>
    </row>
    <row r="907" spans="2:10" ht="11.25">
      <c r="B907" s="83"/>
      <c r="C907" s="140"/>
      <c r="D907" s="140"/>
      <c r="E907" s="141"/>
      <c r="F907" s="83"/>
      <c r="G907" s="45"/>
      <c r="H907" s="51"/>
      <c r="I907" s="51"/>
      <c r="J907" s="69"/>
    </row>
    <row r="908" spans="2:10" ht="11.25">
      <c r="B908" s="83"/>
      <c r="C908" s="140"/>
      <c r="D908" s="140"/>
      <c r="E908" s="141"/>
      <c r="F908" s="83"/>
      <c r="G908" s="45"/>
      <c r="H908" s="51"/>
      <c r="I908" s="51"/>
      <c r="J908" s="69"/>
    </row>
    <row r="909" spans="2:10" ht="11.25">
      <c r="B909" s="83"/>
      <c r="C909" s="140"/>
      <c r="D909" s="140"/>
      <c r="E909" s="141"/>
      <c r="F909" s="83"/>
      <c r="G909" s="45"/>
      <c r="H909" s="51"/>
      <c r="I909" s="51"/>
      <c r="J909" s="69"/>
    </row>
    <row r="910" spans="2:10" ht="11.25">
      <c r="B910" s="83"/>
      <c r="C910" s="140"/>
      <c r="D910" s="140"/>
      <c r="E910" s="141"/>
      <c r="F910" s="83"/>
      <c r="G910" s="45"/>
      <c r="H910" s="51"/>
      <c r="I910" s="51"/>
      <c r="J910" s="69"/>
    </row>
    <row r="911" spans="2:10" ht="11.25">
      <c r="B911" s="83"/>
      <c r="C911" s="140"/>
      <c r="D911" s="140"/>
      <c r="E911" s="141"/>
      <c r="F911" s="83"/>
      <c r="G911" s="45"/>
      <c r="H911" s="51"/>
      <c r="I911" s="51"/>
      <c r="J911" s="69"/>
    </row>
    <row r="912" spans="2:10" ht="11.25">
      <c r="B912" s="83"/>
      <c r="C912" s="140"/>
      <c r="D912" s="140"/>
      <c r="E912" s="141"/>
      <c r="F912" s="83"/>
      <c r="G912" s="45"/>
      <c r="H912" s="51"/>
      <c r="I912" s="51"/>
      <c r="J912" s="69"/>
    </row>
    <row r="913" spans="2:10" ht="11.25">
      <c r="B913" s="83"/>
      <c r="C913" s="140"/>
      <c r="D913" s="140"/>
      <c r="E913" s="141"/>
      <c r="F913" s="83"/>
      <c r="G913" s="45"/>
      <c r="H913" s="51"/>
      <c r="I913" s="51"/>
      <c r="J913" s="69"/>
    </row>
    <row r="914" spans="2:10" ht="11.25">
      <c r="B914" s="83"/>
      <c r="C914" s="140"/>
      <c r="D914" s="140"/>
      <c r="E914" s="141"/>
      <c r="F914" s="83"/>
      <c r="G914" s="45"/>
      <c r="H914" s="51"/>
      <c r="I914" s="51"/>
      <c r="J914" s="69"/>
    </row>
    <row r="915" spans="2:10" ht="11.25">
      <c r="B915" s="83"/>
      <c r="C915" s="140"/>
      <c r="D915" s="140"/>
      <c r="E915" s="141"/>
      <c r="F915" s="83"/>
      <c r="G915" s="45"/>
      <c r="H915" s="51"/>
      <c r="I915" s="51"/>
      <c r="J915" s="69"/>
    </row>
    <row r="916" spans="2:10" ht="11.25">
      <c r="B916" s="83"/>
      <c r="C916" s="140"/>
      <c r="D916" s="140"/>
      <c r="E916" s="141"/>
      <c r="F916" s="83"/>
      <c r="G916" s="45"/>
      <c r="H916" s="51"/>
      <c r="I916" s="51"/>
      <c r="J916" s="69"/>
    </row>
    <row r="917" spans="2:10" ht="11.25">
      <c r="B917" s="83"/>
      <c r="C917" s="140"/>
      <c r="D917" s="140"/>
      <c r="E917" s="141"/>
      <c r="F917" s="83"/>
      <c r="G917" s="45"/>
      <c r="H917" s="51"/>
      <c r="I917" s="51"/>
      <c r="J917" s="69"/>
    </row>
    <row r="918" spans="2:10" ht="11.25">
      <c r="B918" s="83"/>
      <c r="C918" s="140"/>
      <c r="D918" s="140"/>
      <c r="E918" s="141"/>
      <c r="F918" s="83"/>
      <c r="G918" s="45"/>
      <c r="H918" s="51"/>
      <c r="I918" s="51"/>
      <c r="J918" s="69"/>
    </row>
    <row r="919" spans="2:10" ht="11.25">
      <c r="B919" s="83"/>
      <c r="C919" s="140"/>
      <c r="D919" s="140"/>
      <c r="E919" s="141"/>
      <c r="F919" s="83"/>
      <c r="G919" s="45"/>
      <c r="H919" s="51"/>
      <c r="I919" s="51"/>
      <c r="J919" s="69"/>
    </row>
    <row r="920" spans="2:10" ht="11.25">
      <c r="B920" s="83"/>
      <c r="C920" s="140"/>
      <c r="D920" s="140"/>
      <c r="E920" s="141"/>
      <c r="F920" s="83"/>
      <c r="G920" s="45"/>
      <c r="H920" s="51"/>
      <c r="I920" s="51"/>
      <c r="J920" s="69"/>
    </row>
    <row r="921" spans="2:10" ht="11.25">
      <c r="B921" s="83"/>
      <c r="C921" s="140"/>
      <c r="D921" s="140"/>
      <c r="E921" s="141"/>
      <c r="F921" s="83"/>
      <c r="G921" s="45"/>
      <c r="H921" s="51"/>
      <c r="I921" s="51"/>
      <c r="J921" s="69"/>
    </row>
    <row r="922" spans="2:10" ht="11.25">
      <c r="B922" s="83"/>
      <c r="C922" s="140"/>
      <c r="D922" s="140"/>
      <c r="E922" s="141"/>
      <c r="F922" s="83"/>
      <c r="G922" s="45"/>
      <c r="H922" s="51"/>
      <c r="I922" s="51"/>
      <c r="J922" s="69"/>
    </row>
    <row r="923" spans="2:10" ht="11.25">
      <c r="B923" s="83"/>
      <c r="C923" s="140"/>
      <c r="D923" s="140"/>
      <c r="E923" s="141"/>
      <c r="F923" s="83"/>
      <c r="G923" s="45"/>
      <c r="H923" s="51"/>
      <c r="I923" s="51"/>
      <c r="J923" s="69"/>
    </row>
    <row r="924" spans="2:10" ht="11.25">
      <c r="B924" s="83"/>
      <c r="C924" s="140"/>
      <c r="D924" s="140"/>
      <c r="E924" s="141"/>
      <c r="F924" s="83"/>
      <c r="G924" s="45"/>
      <c r="H924" s="51"/>
      <c r="I924" s="51"/>
      <c r="J924" s="69"/>
    </row>
    <row r="925" spans="2:10" ht="11.25">
      <c r="B925" s="83"/>
      <c r="C925" s="140"/>
      <c r="D925" s="140"/>
      <c r="E925" s="141"/>
      <c r="F925" s="83"/>
      <c r="G925" s="45"/>
      <c r="H925" s="51"/>
      <c r="I925" s="51"/>
      <c r="J925" s="69"/>
    </row>
    <row r="926" spans="2:10" ht="11.25">
      <c r="B926" s="83"/>
      <c r="C926" s="140"/>
      <c r="D926" s="140"/>
      <c r="E926" s="141"/>
      <c r="F926" s="83"/>
      <c r="G926" s="45"/>
      <c r="H926" s="51"/>
      <c r="I926" s="51"/>
      <c r="J926" s="69"/>
    </row>
    <row r="927" spans="2:10" ht="11.25">
      <c r="B927" s="83"/>
      <c r="C927" s="140"/>
      <c r="D927" s="140"/>
      <c r="E927" s="141"/>
      <c r="F927" s="83"/>
      <c r="G927" s="45"/>
      <c r="H927" s="51"/>
      <c r="I927" s="51"/>
      <c r="J927" s="69"/>
    </row>
    <row r="928" spans="2:10" ht="11.25">
      <c r="B928" s="83"/>
      <c r="C928" s="140"/>
      <c r="D928" s="140"/>
      <c r="E928" s="141"/>
      <c r="F928" s="83"/>
      <c r="G928" s="45"/>
      <c r="H928" s="51"/>
      <c r="I928" s="51"/>
      <c r="J928" s="69"/>
    </row>
    <row r="929" spans="2:10" ht="11.25">
      <c r="B929" s="83"/>
      <c r="C929" s="140"/>
      <c r="D929" s="140"/>
      <c r="E929" s="141"/>
      <c r="F929" s="83"/>
      <c r="G929" s="45"/>
      <c r="H929" s="51"/>
      <c r="I929" s="51"/>
      <c r="J929" s="69"/>
    </row>
    <row r="930" spans="2:10" ht="11.25">
      <c r="B930" s="83"/>
      <c r="C930" s="140"/>
      <c r="D930" s="140"/>
      <c r="E930" s="141"/>
      <c r="F930" s="83"/>
      <c r="G930" s="45"/>
      <c r="H930" s="51"/>
      <c r="I930" s="51"/>
      <c r="J930" s="69"/>
    </row>
    <row r="931" spans="2:10" ht="11.25">
      <c r="B931" s="83"/>
      <c r="C931" s="140"/>
      <c r="D931" s="140"/>
      <c r="E931" s="141"/>
      <c r="F931" s="83"/>
      <c r="G931" s="45"/>
      <c r="H931" s="51"/>
      <c r="I931" s="51"/>
      <c r="J931" s="69"/>
    </row>
    <row r="932" spans="2:10" ht="11.25">
      <c r="B932" s="83"/>
      <c r="C932" s="140"/>
      <c r="D932" s="140"/>
      <c r="E932" s="141"/>
      <c r="F932" s="83"/>
      <c r="G932" s="45"/>
      <c r="H932" s="51"/>
      <c r="I932" s="51"/>
      <c r="J932" s="69"/>
    </row>
    <row r="933" spans="2:10" ht="11.25">
      <c r="B933" s="83"/>
      <c r="C933" s="140"/>
      <c r="D933" s="140"/>
      <c r="E933" s="141"/>
      <c r="F933" s="83"/>
      <c r="G933" s="45"/>
      <c r="H933" s="51"/>
      <c r="I933" s="51"/>
      <c r="J933" s="69"/>
    </row>
    <row r="934" spans="2:10" ht="11.25">
      <c r="B934" s="83"/>
      <c r="C934" s="140"/>
      <c r="D934" s="140"/>
      <c r="E934" s="141"/>
      <c r="F934" s="83"/>
      <c r="G934" s="45"/>
      <c r="H934" s="51"/>
      <c r="I934" s="51"/>
      <c r="J934" s="69"/>
    </row>
    <row r="935" spans="2:10" ht="11.25">
      <c r="B935" s="83"/>
      <c r="C935" s="140"/>
      <c r="D935" s="140"/>
      <c r="E935" s="141"/>
      <c r="F935" s="83"/>
      <c r="G935" s="45"/>
      <c r="H935" s="51"/>
      <c r="I935" s="51"/>
      <c r="J935" s="69"/>
    </row>
    <row r="936" spans="2:10" ht="11.25">
      <c r="B936" s="83"/>
      <c r="C936" s="140"/>
      <c r="D936" s="140"/>
      <c r="E936" s="141"/>
      <c r="F936" s="83"/>
      <c r="G936" s="45"/>
      <c r="H936" s="51"/>
      <c r="I936" s="51"/>
      <c r="J936" s="69"/>
    </row>
    <row r="937" spans="2:10" ht="11.25">
      <c r="B937" s="83"/>
      <c r="C937" s="140"/>
      <c r="D937" s="140"/>
      <c r="E937" s="141"/>
      <c r="F937" s="83"/>
      <c r="G937" s="45"/>
      <c r="H937" s="51"/>
      <c r="I937" s="51"/>
      <c r="J937" s="69"/>
    </row>
    <row r="938" spans="2:10" ht="11.25">
      <c r="B938" s="83"/>
      <c r="C938" s="140"/>
      <c r="D938" s="140"/>
      <c r="E938" s="141"/>
      <c r="F938" s="83"/>
      <c r="G938" s="45"/>
      <c r="H938" s="51"/>
      <c r="I938" s="51"/>
      <c r="J938" s="69"/>
    </row>
    <row r="939" spans="2:10" ht="11.25">
      <c r="B939" s="83"/>
      <c r="C939" s="140"/>
      <c r="D939" s="140"/>
      <c r="E939" s="141"/>
      <c r="F939" s="83"/>
      <c r="G939" s="45"/>
      <c r="H939" s="51"/>
      <c r="I939" s="51"/>
      <c r="J939" s="69"/>
    </row>
    <row r="940" spans="2:10" ht="11.25">
      <c r="B940" s="83"/>
      <c r="C940" s="140"/>
      <c r="D940" s="140"/>
      <c r="E940" s="141"/>
      <c r="F940" s="83"/>
      <c r="G940" s="45"/>
      <c r="H940" s="51"/>
      <c r="I940" s="51"/>
      <c r="J940" s="69"/>
    </row>
    <row r="941" spans="2:10" ht="11.25">
      <c r="B941" s="83"/>
      <c r="C941" s="140"/>
      <c r="D941" s="140"/>
      <c r="E941" s="141"/>
      <c r="F941" s="83"/>
      <c r="G941" s="45"/>
      <c r="H941" s="51"/>
      <c r="I941" s="51"/>
      <c r="J941" s="69"/>
    </row>
    <row r="942" spans="2:10" ht="11.25">
      <c r="B942" s="83"/>
      <c r="C942" s="140"/>
      <c r="D942" s="140"/>
      <c r="E942" s="141"/>
      <c r="F942" s="83"/>
      <c r="G942" s="45"/>
      <c r="H942" s="51"/>
      <c r="I942" s="51"/>
      <c r="J942" s="69"/>
    </row>
    <row r="943" spans="2:10" ht="11.25">
      <c r="B943" s="83"/>
      <c r="C943" s="140"/>
      <c r="D943" s="140"/>
      <c r="E943" s="141"/>
      <c r="F943" s="83"/>
      <c r="G943" s="45"/>
      <c r="H943" s="51"/>
      <c r="I943" s="51"/>
      <c r="J943" s="69"/>
    </row>
    <row r="944" spans="2:10" ht="11.25">
      <c r="B944" s="83"/>
      <c r="C944" s="140"/>
      <c r="D944" s="140"/>
      <c r="E944" s="141"/>
      <c r="F944" s="83"/>
      <c r="G944" s="45"/>
      <c r="H944" s="51"/>
      <c r="I944" s="51"/>
      <c r="J944" s="69"/>
    </row>
    <row r="945" spans="2:10" ht="11.25">
      <c r="B945" s="83"/>
      <c r="C945" s="140"/>
      <c r="D945" s="140"/>
      <c r="E945" s="141"/>
      <c r="F945" s="83"/>
      <c r="G945" s="45"/>
      <c r="H945" s="51"/>
      <c r="I945" s="51"/>
      <c r="J945" s="69"/>
    </row>
    <row r="946" spans="2:10" ht="11.25">
      <c r="B946" s="83"/>
      <c r="C946" s="140"/>
      <c r="D946" s="140"/>
      <c r="E946" s="141"/>
      <c r="F946" s="83"/>
      <c r="G946" s="45"/>
      <c r="H946" s="51"/>
      <c r="I946" s="51"/>
      <c r="J946" s="69"/>
    </row>
    <row r="947" spans="2:10" ht="11.25">
      <c r="B947" s="83"/>
      <c r="C947" s="140"/>
      <c r="D947" s="140"/>
      <c r="E947" s="141"/>
      <c r="F947" s="83"/>
      <c r="G947" s="45"/>
      <c r="H947" s="51"/>
      <c r="I947" s="51"/>
      <c r="J947" s="69"/>
    </row>
    <row r="948" spans="2:10" ht="11.25">
      <c r="B948" s="83"/>
      <c r="C948" s="140"/>
      <c r="D948" s="140"/>
      <c r="E948" s="141"/>
      <c r="F948" s="83"/>
      <c r="G948" s="45"/>
      <c r="H948" s="51"/>
      <c r="I948" s="51"/>
      <c r="J948" s="69"/>
    </row>
    <row r="949" spans="2:10" ht="11.25">
      <c r="B949" s="83"/>
      <c r="C949" s="140"/>
      <c r="D949" s="140"/>
      <c r="E949" s="141"/>
      <c r="F949" s="83"/>
      <c r="G949" s="45"/>
      <c r="H949" s="51"/>
      <c r="I949" s="51"/>
      <c r="J949" s="69"/>
    </row>
    <row r="950" spans="2:10" ht="11.25">
      <c r="B950" s="83"/>
      <c r="C950" s="140"/>
      <c r="D950" s="140"/>
      <c r="E950" s="141"/>
      <c r="F950" s="83"/>
      <c r="G950" s="45"/>
      <c r="H950" s="51"/>
      <c r="I950" s="51"/>
      <c r="J950" s="69"/>
    </row>
    <row r="951" spans="2:10" ht="11.25">
      <c r="B951" s="83"/>
      <c r="C951" s="140"/>
      <c r="D951" s="140"/>
      <c r="E951" s="141"/>
      <c r="F951" s="83"/>
      <c r="G951" s="45"/>
      <c r="H951" s="51"/>
      <c r="I951" s="51"/>
      <c r="J951" s="69"/>
    </row>
    <row r="952" spans="2:10" ht="11.25">
      <c r="B952" s="83"/>
      <c r="C952" s="140"/>
      <c r="D952" s="140"/>
      <c r="E952" s="141"/>
      <c r="F952" s="83"/>
      <c r="G952" s="45"/>
      <c r="H952" s="51"/>
      <c r="I952" s="51"/>
      <c r="J952" s="69"/>
    </row>
    <row r="953" spans="2:10" ht="11.25">
      <c r="B953" s="83"/>
      <c r="C953" s="140"/>
      <c r="D953" s="140"/>
      <c r="E953" s="141"/>
      <c r="F953" s="83"/>
      <c r="G953" s="45"/>
      <c r="H953" s="51"/>
      <c r="I953" s="51"/>
      <c r="J953" s="69"/>
    </row>
    <row r="954" spans="2:10" ht="11.25">
      <c r="B954" s="83"/>
      <c r="C954" s="140"/>
      <c r="D954" s="140"/>
      <c r="E954" s="141"/>
      <c r="F954" s="83"/>
      <c r="G954" s="45"/>
      <c r="H954" s="51"/>
      <c r="I954" s="51"/>
      <c r="J954" s="69"/>
    </row>
    <row r="955" spans="2:10" ht="11.25">
      <c r="B955" s="83"/>
      <c r="C955" s="140"/>
      <c r="D955" s="140"/>
      <c r="E955" s="141"/>
      <c r="F955" s="83"/>
      <c r="G955" s="45"/>
      <c r="H955" s="51"/>
      <c r="I955" s="51"/>
      <c r="J955" s="69"/>
    </row>
    <row r="956" spans="2:10" ht="11.25">
      <c r="B956" s="83"/>
      <c r="C956" s="140"/>
      <c r="D956" s="140"/>
      <c r="E956" s="141"/>
      <c r="F956" s="83"/>
      <c r="G956" s="45"/>
      <c r="H956" s="51"/>
      <c r="I956" s="51"/>
      <c r="J956" s="69"/>
    </row>
    <row r="957" spans="2:10" ht="11.25">
      <c r="B957" s="83"/>
      <c r="C957" s="140"/>
      <c r="D957" s="140"/>
      <c r="E957" s="141"/>
      <c r="F957" s="83"/>
      <c r="G957" s="45"/>
      <c r="H957" s="51"/>
      <c r="I957" s="51"/>
      <c r="J957" s="69"/>
    </row>
    <row r="958" spans="2:10" ht="11.25">
      <c r="B958" s="83"/>
      <c r="C958" s="140"/>
      <c r="D958" s="140"/>
      <c r="E958" s="141"/>
      <c r="F958" s="83"/>
      <c r="G958" s="45"/>
      <c r="H958" s="51"/>
      <c r="I958" s="51"/>
      <c r="J958" s="69"/>
    </row>
    <row r="959" spans="2:10" ht="11.25">
      <c r="B959" s="83"/>
      <c r="C959" s="140"/>
      <c r="D959" s="140"/>
      <c r="E959" s="141"/>
      <c r="F959" s="83"/>
      <c r="G959" s="45"/>
      <c r="H959" s="51"/>
      <c r="I959" s="51"/>
      <c r="J959" s="69"/>
    </row>
    <row r="960" spans="2:10" ht="11.25">
      <c r="B960" s="83"/>
      <c r="C960" s="140"/>
      <c r="D960" s="140"/>
      <c r="E960" s="141"/>
      <c r="F960" s="83"/>
      <c r="G960" s="45"/>
      <c r="H960" s="51"/>
      <c r="I960" s="51"/>
      <c r="J960" s="69"/>
    </row>
    <row r="961" spans="2:10" ht="11.25">
      <c r="B961" s="83"/>
      <c r="C961" s="140"/>
      <c r="D961" s="140"/>
      <c r="E961" s="141"/>
      <c r="F961" s="83"/>
      <c r="G961" s="45"/>
      <c r="H961" s="51"/>
      <c r="I961" s="51"/>
      <c r="J961" s="69"/>
    </row>
    <row r="962" spans="2:10" ht="11.25">
      <c r="B962" s="83"/>
      <c r="C962" s="140"/>
      <c r="D962" s="140"/>
      <c r="E962" s="141"/>
      <c r="F962" s="83"/>
      <c r="G962" s="45"/>
      <c r="H962" s="51"/>
      <c r="I962" s="51"/>
      <c r="J962" s="69"/>
    </row>
    <row r="963" spans="2:10" ht="11.25">
      <c r="B963" s="83"/>
      <c r="C963" s="140"/>
      <c r="D963" s="140"/>
      <c r="E963" s="141"/>
      <c r="F963" s="83"/>
      <c r="G963" s="45"/>
      <c r="H963" s="51"/>
      <c r="I963" s="51"/>
      <c r="J963" s="69"/>
    </row>
    <row r="964" spans="2:10" ht="11.25">
      <c r="B964" s="83"/>
      <c r="C964" s="140"/>
      <c r="D964" s="140"/>
      <c r="E964" s="141"/>
      <c r="F964" s="83"/>
      <c r="G964" s="45"/>
      <c r="H964" s="51"/>
      <c r="I964" s="51"/>
      <c r="J964" s="69"/>
    </row>
    <row r="965" spans="2:10" ht="11.25">
      <c r="B965" s="83"/>
      <c r="C965" s="140"/>
      <c r="D965" s="140"/>
      <c r="E965" s="141"/>
      <c r="F965" s="83"/>
      <c r="G965" s="45"/>
      <c r="H965" s="51"/>
      <c r="I965" s="51"/>
      <c r="J965" s="69"/>
    </row>
    <row r="966" spans="2:10" ht="11.25">
      <c r="B966" s="83"/>
      <c r="C966" s="140"/>
      <c r="D966" s="140"/>
      <c r="E966" s="141"/>
      <c r="F966" s="83"/>
      <c r="G966" s="45"/>
      <c r="H966" s="51"/>
      <c r="I966" s="51"/>
      <c r="J966" s="69"/>
    </row>
    <row r="967" spans="2:10" ht="11.25">
      <c r="B967" s="83"/>
      <c r="C967" s="140"/>
      <c r="D967" s="140"/>
      <c r="E967" s="141"/>
      <c r="F967" s="83"/>
      <c r="G967" s="45"/>
      <c r="H967" s="51"/>
      <c r="I967" s="51"/>
      <c r="J967" s="69"/>
    </row>
    <row r="968" spans="2:10" ht="11.25">
      <c r="B968" s="83"/>
      <c r="C968" s="140"/>
      <c r="D968" s="140"/>
      <c r="E968" s="141"/>
      <c r="F968" s="83"/>
      <c r="G968" s="45"/>
      <c r="H968" s="51"/>
      <c r="I968" s="51"/>
      <c r="J968" s="69"/>
    </row>
    <row r="969" spans="2:10" ht="11.25">
      <c r="B969" s="83"/>
      <c r="C969" s="140"/>
      <c r="D969" s="140"/>
      <c r="E969" s="141"/>
      <c r="F969" s="83"/>
      <c r="G969" s="45"/>
      <c r="H969" s="51"/>
      <c r="I969" s="51"/>
      <c r="J969" s="69"/>
    </row>
    <row r="970" spans="2:10" ht="11.25">
      <c r="B970" s="83"/>
      <c r="C970" s="140"/>
      <c r="D970" s="140"/>
      <c r="E970" s="141"/>
      <c r="F970" s="83"/>
      <c r="G970" s="45"/>
      <c r="H970" s="51"/>
      <c r="I970" s="51"/>
      <c r="J970" s="69"/>
    </row>
    <row r="971" spans="2:10" ht="11.25">
      <c r="B971" s="83"/>
      <c r="C971" s="140"/>
      <c r="D971" s="140"/>
      <c r="E971" s="141"/>
      <c r="F971" s="83"/>
      <c r="G971" s="45"/>
      <c r="H971" s="51"/>
      <c r="I971" s="51"/>
      <c r="J971" s="69"/>
    </row>
    <row r="972" spans="2:10" ht="11.25">
      <c r="B972" s="83"/>
      <c r="C972" s="140"/>
      <c r="D972" s="140"/>
      <c r="E972" s="141"/>
      <c r="F972" s="83"/>
      <c r="G972" s="45"/>
      <c r="H972" s="51"/>
      <c r="I972" s="51"/>
      <c r="J972" s="69"/>
    </row>
    <row r="973" spans="2:10" ht="11.25">
      <c r="B973" s="83"/>
      <c r="C973" s="140"/>
      <c r="D973" s="140"/>
      <c r="E973" s="141"/>
      <c r="F973" s="83"/>
      <c r="G973" s="45"/>
      <c r="H973" s="51"/>
      <c r="I973" s="51"/>
      <c r="J973" s="69"/>
    </row>
    <row r="974" spans="2:10" ht="11.25">
      <c r="B974" s="83"/>
      <c r="C974" s="140"/>
      <c r="D974" s="140"/>
      <c r="E974" s="141"/>
      <c r="F974" s="83"/>
      <c r="G974" s="45"/>
      <c r="H974" s="51"/>
      <c r="I974" s="51"/>
      <c r="J974" s="69"/>
    </row>
    <row r="975" spans="2:10" ht="11.25">
      <c r="B975" s="83"/>
      <c r="C975" s="140"/>
      <c r="D975" s="140"/>
      <c r="E975" s="141"/>
      <c r="F975" s="83"/>
      <c r="G975" s="45"/>
      <c r="H975" s="51"/>
      <c r="I975" s="51"/>
      <c r="J975" s="69"/>
    </row>
    <row r="976" spans="2:10" ht="11.25">
      <c r="B976" s="83"/>
      <c r="C976" s="140"/>
      <c r="D976" s="140"/>
      <c r="E976" s="141"/>
      <c r="F976" s="83"/>
      <c r="G976" s="45"/>
      <c r="H976" s="51"/>
      <c r="I976" s="51"/>
      <c r="J976" s="69"/>
    </row>
    <row r="977" spans="2:10" ht="11.25">
      <c r="B977" s="83"/>
      <c r="C977" s="140"/>
      <c r="D977" s="140"/>
      <c r="E977" s="141"/>
      <c r="F977" s="83"/>
      <c r="G977" s="45"/>
      <c r="H977" s="51"/>
      <c r="I977" s="51"/>
      <c r="J977" s="69"/>
    </row>
    <row r="978" spans="2:10" ht="11.25">
      <c r="B978" s="83"/>
      <c r="C978" s="140"/>
      <c r="D978" s="140"/>
      <c r="E978" s="141"/>
      <c r="F978" s="83"/>
      <c r="G978" s="45"/>
      <c r="H978" s="51"/>
      <c r="I978" s="51"/>
      <c r="J978" s="69"/>
    </row>
    <row r="979" spans="2:10" ht="11.25">
      <c r="B979" s="83"/>
      <c r="C979" s="140"/>
      <c r="D979" s="140"/>
      <c r="E979" s="141"/>
      <c r="F979" s="83"/>
      <c r="G979" s="45"/>
      <c r="H979" s="51"/>
      <c r="I979" s="51"/>
      <c r="J979" s="69"/>
    </row>
    <row r="980" spans="2:10" ht="11.25">
      <c r="B980" s="83"/>
      <c r="C980" s="140"/>
      <c r="D980" s="140"/>
      <c r="E980" s="141"/>
      <c r="F980" s="83"/>
      <c r="G980" s="45"/>
      <c r="H980" s="51"/>
      <c r="I980" s="51"/>
      <c r="J980" s="69"/>
    </row>
    <row r="981" spans="2:10" ht="11.25">
      <c r="B981" s="83"/>
      <c r="C981" s="140"/>
      <c r="D981" s="140"/>
      <c r="E981" s="141"/>
      <c r="F981" s="83"/>
      <c r="G981" s="45"/>
      <c r="H981" s="51"/>
      <c r="I981" s="51"/>
      <c r="J981" s="69"/>
    </row>
    <row r="982" spans="2:10" ht="11.25">
      <c r="B982" s="83"/>
      <c r="C982" s="140"/>
      <c r="D982" s="140"/>
      <c r="E982" s="141"/>
      <c r="F982" s="83"/>
      <c r="G982" s="45"/>
      <c r="H982" s="51"/>
      <c r="I982" s="51"/>
      <c r="J982" s="69"/>
    </row>
    <row r="983" spans="2:10" ht="11.25">
      <c r="B983" s="83"/>
      <c r="C983" s="140"/>
      <c r="D983" s="140"/>
      <c r="E983" s="141"/>
      <c r="F983" s="83"/>
      <c r="G983" s="45"/>
      <c r="H983" s="51"/>
      <c r="I983" s="51"/>
      <c r="J983" s="69"/>
    </row>
    <row r="984" spans="2:10" ht="11.25">
      <c r="B984" s="83"/>
      <c r="C984" s="140"/>
      <c r="D984" s="140"/>
      <c r="E984" s="141"/>
      <c r="F984" s="83"/>
      <c r="G984" s="45"/>
      <c r="H984" s="51"/>
      <c r="I984" s="51"/>
      <c r="J984" s="69"/>
    </row>
    <row r="985" spans="2:10" ht="11.25">
      <c r="B985" s="83"/>
      <c r="C985" s="140"/>
      <c r="D985" s="140"/>
      <c r="E985" s="141"/>
      <c r="F985" s="83"/>
      <c r="G985" s="45"/>
      <c r="H985" s="51"/>
      <c r="I985" s="51"/>
      <c r="J985" s="69"/>
    </row>
    <row r="986" spans="2:10" ht="11.25">
      <c r="B986" s="83"/>
      <c r="C986" s="140"/>
      <c r="D986" s="140"/>
      <c r="E986" s="141"/>
      <c r="F986" s="83"/>
      <c r="G986" s="45"/>
      <c r="H986" s="51"/>
      <c r="I986" s="51"/>
      <c r="J986" s="69"/>
    </row>
    <row r="987" spans="2:10" ht="11.25">
      <c r="B987" s="83"/>
      <c r="C987" s="140"/>
      <c r="D987" s="140"/>
      <c r="E987" s="141"/>
      <c r="F987" s="83"/>
      <c r="G987" s="45"/>
      <c r="H987" s="51"/>
      <c r="I987" s="51"/>
      <c r="J987" s="69"/>
    </row>
    <row r="988" spans="2:10" ht="11.25">
      <c r="B988" s="83"/>
      <c r="C988" s="140"/>
      <c r="D988" s="140"/>
      <c r="E988" s="141"/>
      <c r="F988" s="83"/>
      <c r="G988" s="45"/>
      <c r="H988" s="51"/>
      <c r="I988" s="51"/>
      <c r="J988" s="69"/>
    </row>
    <row r="989" spans="2:10" ht="11.25">
      <c r="B989" s="83"/>
      <c r="C989" s="140"/>
      <c r="D989" s="140"/>
      <c r="E989" s="141"/>
      <c r="F989" s="83"/>
      <c r="G989" s="45"/>
      <c r="H989" s="51"/>
      <c r="I989" s="51"/>
      <c r="J989" s="69"/>
    </row>
    <row r="990" spans="2:10" ht="11.25">
      <c r="B990" s="83"/>
      <c r="C990" s="140"/>
      <c r="D990" s="140"/>
      <c r="E990" s="141"/>
      <c r="F990" s="83"/>
      <c r="G990" s="45"/>
      <c r="H990" s="51"/>
      <c r="I990" s="51"/>
      <c r="J990" s="69"/>
    </row>
    <row r="991" spans="2:10" ht="11.25">
      <c r="B991" s="83"/>
      <c r="C991" s="140"/>
      <c r="D991" s="140"/>
      <c r="E991" s="141"/>
      <c r="F991" s="83"/>
      <c r="G991" s="45"/>
      <c r="H991" s="51"/>
      <c r="I991" s="51"/>
      <c r="J991" s="69"/>
    </row>
    <row r="992" spans="2:10" ht="11.25">
      <c r="B992" s="83"/>
      <c r="C992" s="140"/>
      <c r="D992" s="140"/>
      <c r="E992" s="141"/>
      <c r="F992" s="83"/>
      <c r="G992" s="45"/>
      <c r="H992" s="51"/>
      <c r="I992" s="51"/>
      <c r="J992" s="69"/>
    </row>
    <row r="993" spans="2:10" ht="11.25">
      <c r="B993" s="83"/>
      <c r="C993" s="140"/>
      <c r="D993" s="140"/>
      <c r="E993" s="141"/>
      <c r="F993" s="83"/>
      <c r="G993" s="45"/>
      <c r="H993" s="51"/>
      <c r="I993" s="51"/>
      <c r="J993" s="69"/>
    </row>
    <row r="994" spans="2:10" ht="11.25">
      <c r="B994" s="83"/>
      <c r="C994" s="140"/>
      <c r="D994" s="140"/>
      <c r="E994" s="141"/>
      <c r="F994" s="83"/>
      <c r="G994" s="45"/>
      <c r="H994" s="51"/>
      <c r="I994" s="51"/>
      <c r="J994" s="69"/>
    </row>
    <row r="995" spans="2:10" ht="11.25">
      <c r="B995" s="83"/>
      <c r="C995" s="140"/>
      <c r="D995" s="140"/>
      <c r="E995" s="141"/>
      <c r="F995" s="83"/>
      <c r="G995" s="45"/>
      <c r="H995" s="51"/>
      <c r="I995" s="51"/>
      <c r="J995" s="69"/>
    </row>
    <row r="996" spans="2:10" ht="11.25">
      <c r="B996" s="83"/>
      <c r="C996" s="140"/>
      <c r="D996" s="140"/>
      <c r="E996" s="141"/>
      <c r="F996" s="83"/>
      <c r="G996" s="45"/>
      <c r="H996" s="51"/>
      <c r="I996" s="51"/>
      <c r="J996" s="69"/>
    </row>
    <row r="997" spans="2:10" ht="11.25">
      <c r="B997" s="83"/>
      <c r="C997" s="140"/>
      <c r="D997" s="140"/>
      <c r="E997" s="141"/>
      <c r="F997" s="83"/>
      <c r="G997" s="45"/>
      <c r="H997" s="51"/>
      <c r="I997" s="51"/>
      <c r="J997" s="69"/>
    </row>
    <row r="998" spans="2:10" ht="11.25">
      <c r="B998" s="83"/>
      <c r="C998" s="140"/>
      <c r="D998" s="140"/>
      <c r="E998" s="141"/>
      <c r="F998" s="83"/>
      <c r="G998" s="45"/>
      <c r="H998" s="51"/>
      <c r="I998" s="51"/>
      <c r="J998" s="69"/>
    </row>
    <row r="999" spans="2:10" ht="11.25">
      <c r="B999" s="83"/>
      <c r="C999" s="140"/>
      <c r="D999" s="140"/>
      <c r="E999" s="141"/>
      <c r="F999" s="83"/>
      <c r="G999" s="45"/>
      <c r="H999" s="51"/>
      <c r="I999" s="51"/>
      <c r="J999" s="69"/>
    </row>
    <row r="1000" spans="2:10" ht="11.25">
      <c r="B1000" s="83"/>
      <c r="C1000" s="140"/>
      <c r="D1000" s="140"/>
      <c r="E1000" s="141"/>
      <c r="F1000" s="83"/>
      <c r="G1000" s="45"/>
      <c r="H1000" s="51"/>
      <c r="I1000" s="51"/>
      <c r="J1000" s="69"/>
    </row>
    <row r="1001" spans="2:10" ht="11.25">
      <c r="B1001" s="83"/>
      <c r="C1001" s="140"/>
      <c r="D1001" s="140"/>
      <c r="E1001" s="141"/>
      <c r="F1001" s="83"/>
      <c r="G1001" s="45"/>
      <c r="H1001" s="51"/>
      <c r="I1001" s="51"/>
      <c r="J1001" s="69"/>
    </row>
    <row r="1002" spans="2:10" ht="11.25">
      <c r="B1002" s="83"/>
      <c r="C1002" s="140"/>
      <c r="D1002" s="140"/>
      <c r="E1002" s="141"/>
      <c r="F1002" s="83"/>
      <c r="G1002" s="45"/>
      <c r="H1002" s="51"/>
      <c r="I1002" s="51"/>
      <c r="J1002" s="69"/>
    </row>
    <row r="1003" spans="2:10" ht="11.25">
      <c r="B1003" s="83"/>
      <c r="C1003" s="140"/>
      <c r="D1003" s="140"/>
      <c r="E1003" s="141"/>
      <c r="F1003" s="83"/>
      <c r="G1003" s="45"/>
      <c r="H1003" s="51"/>
      <c r="I1003" s="51"/>
      <c r="J1003" s="69"/>
    </row>
    <row r="1004" spans="2:10" ht="11.25">
      <c r="B1004" s="83"/>
      <c r="C1004" s="140"/>
      <c r="D1004" s="140"/>
      <c r="E1004" s="141"/>
      <c r="F1004" s="83"/>
      <c r="G1004" s="45"/>
      <c r="H1004" s="51"/>
      <c r="I1004" s="51"/>
      <c r="J1004" s="69"/>
    </row>
    <row r="1005" spans="2:10" ht="11.25">
      <c r="B1005" s="83"/>
      <c r="C1005" s="140"/>
      <c r="D1005" s="140"/>
      <c r="E1005" s="141"/>
      <c r="F1005" s="83"/>
      <c r="G1005" s="45"/>
      <c r="H1005" s="51"/>
      <c r="I1005" s="51"/>
      <c r="J1005" s="69"/>
    </row>
    <row r="1006" spans="2:10" ht="11.25">
      <c r="B1006" s="83"/>
      <c r="C1006" s="140"/>
      <c r="D1006" s="140"/>
      <c r="E1006" s="141"/>
      <c r="F1006" s="83"/>
      <c r="G1006" s="45"/>
      <c r="H1006" s="51"/>
      <c r="I1006" s="51"/>
      <c r="J1006" s="69"/>
    </row>
    <row r="1007" spans="2:10" ht="11.25">
      <c r="B1007" s="83"/>
      <c r="C1007" s="140"/>
      <c r="D1007" s="140"/>
      <c r="E1007" s="141"/>
      <c r="F1007" s="83"/>
      <c r="G1007" s="45"/>
      <c r="H1007" s="51"/>
      <c r="I1007" s="51"/>
      <c r="J1007" s="69"/>
    </row>
    <row r="1008" spans="2:10" ht="11.25">
      <c r="B1008" s="83"/>
      <c r="C1008" s="140"/>
      <c r="D1008" s="140"/>
      <c r="E1008" s="141"/>
      <c r="F1008" s="83"/>
      <c r="G1008" s="45"/>
      <c r="H1008" s="51"/>
      <c r="I1008" s="51"/>
      <c r="J1008" s="69"/>
    </row>
    <row r="1009" spans="2:10" ht="11.25">
      <c r="B1009" s="83"/>
      <c r="C1009" s="140"/>
      <c r="D1009" s="140"/>
      <c r="E1009" s="141"/>
      <c r="F1009" s="83"/>
      <c r="G1009" s="45"/>
      <c r="H1009" s="51"/>
      <c r="I1009" s="51"/>
      <c r="J1009" s="69"/>
    </row>
    <row r="1010" spans="2:10" ht="11.25">
      <c r="B1010" s="83"/>
      <c r="C1010" s="140"/>
      <c r="D1010" s="140"/>
      <c r="E1010" s="141"/>
      <c r="F1010" s="83"/>
      <c r="G1010" s="45"/>
      <c r="H1010" s="51"/>
      <c r="I1010" s="51"/>
      <c r="J1010" s="69"/>
    </row>
    <row r="1011" spans="2:10" ht="11.25">
      <c r="B1011" s="83"/>
      <c r="C1011" s="140"/>
      <c r="D1011" s="140"/>
      <c r="E1011" s="141"/>
      <c r="F1011" s="83"/>
      <c r="G1011" s="45"/>
      <c r="H1011" s="51"/>
      <c r="I1011" s="51"/>
      <c r="J1011" s="69"/>
    </row>
    <row r="1012" spans="2:10" ht="11.25">
      <c r="B1012" s="83"/>
      <c r="C1012" s="140"/>
      <c r="D1012" s="140"/>
      <c r="E1012" s="141"/>
      <c r="F1012" s="83"/>
      <c r="G1012" s="45"/>
      <c r="H1012" s="51"/>
      <c r="I1012" s="51"/>
      <c r="J1012" s="69"/>
    </row>
    <row r="1013" spans="2:10" ht="11.25">
      <c r="B1013" s="83"/>
      <c r="C1013" s="140"/>
      <c r="D1013" s="140"/>
      <c r="E1013" s="141"/>
      <c r="F1013" s="83"/>
      <c r="G1013" s="45"/>
      <c r="H1013" s="51"/>
      <c r="I1013" s="51"/>
      <c r="J1013" s="69"/>
    </row>
    <row r="1014" spans="2:10" ht="11.25">
      <c r="B1014" s="83"/>
      <c r="C1014" s="140"/>
      <c r="D1014" s="140"/>
      <c r="E1014" s="141"/>
      <c r="F1014" s="83"/>
      <c r="G1014" s="45"/>
      <c r="H1014" s="51"/>
      <c r="I1014" s="51"/>
      <c r="J1014" s="69"/>
    </row>
    <row r="1015" spans="2:10" ht="11.25">
      <c r="B1015" s="83"/>
      <c r="C1015" s="140"/>
      <c r="D1015" s="140"/>
      <c r="E1015" s="141"/>
      <c r="F1015" s="83"/>
      <c r="G1015" s="45"/>
      <c r="H1015" s="51"/>
      <c r="I1015" s="51"/>
      <c r="J1015" s="69"/>
    </row>
    <row r="1016" spans="2:10" ht="11.25">
      <c r="B1016" s="83"/>
      <c r="C1016" s="140"/>
      <c r="D1016" s="140"/>
      <c r="E1016" s="141"/>
      <c r="F1016" s="83"/>
      <c r="G1016" s="45"/>
      <c r="H1016" s="51"/>
      <c r="I1016" s="51"/>
      <c r="J1016" s="69"/>
    </row>
    <row r="1017" spans="2:10" ht="11.25">
      <c r="B1017" s="83"/>
      <c r="C1017" s="140"/>
      <c r="D1017" s="140"/>
      <c r="E1017" s="141"/>
      <c r="F1017" s="83"/>
      <c r="G1017" s="45"/>
      <c r="H1017" s="51"/>
      <c r="I1017" s="51"/>
      <c r="J1017" s="69"/>
    </row>
    <row r="1018" spans="2:10" ht="11.25">
      <c r="B1018" s="83"/>
      <c r="C1018" s="140"/>
      <c r="D1018" s="140"/>
      <c r="E1018" s="141"/>
      <c r="F1018" s="83"/>
      <c r="G1018" s="45"/>
      <c r="H1018" s="51"/>
      <c r="I1018" s="51"/>
      <c r="J1018" s="69"/>
    </row>
    <row r="1019" spans="2:10" ht="11.25">
      <c r="B1019" s="83"/>
      <c r="C1019" s="140"/>
      <c r="D1019" s="140"/>
      <c r="E1019" s="141"/>
      <c r="F1019" s="83"/>
      <c r="G1019" s="45"/>
      <c r="H1019" s="51"/>
      <c r="I1019" s="51"/>
      <c r="J1019" s="69"/>
    </row>
    <row r="1020" spans="2:10" ht="11.25">
      <c r="B1020" s="83"/>
      <c r="C1020" s="140"/>
      <c r="D1020" s="140"/>
      <c r="E1020" s="141"/>
      <c r="F1020" s="83"/>
      <c r="G1020" s="45"/>
      <c r="H1020" s="51"/>
      <c r="I1020" s="51"/>
      <c r="J1020" s="69"/>
    </row>
    <row r="1021" spans="2:10" ht="11.25">
      <c r="B1021" s="83"/>
      <c r="C1021" s="140"/>
      <c r="D1021" s="140"/>
      <c r="E1021" s="141"/>
      <c r="F1021" s="83"/>
      <c r="G1021" s="45"/>
      <c r="H1021" s="51"/>
      <c r="I1021" s="51"/>
      <c r="J1021" s="69"/>
    </row>
    <row r="1022" spans="2:10" ht="11.25">
      <c r="B1022" s="83"/>
      <c r="C1022" s="140"/>
      <c r="D1022" s="140"/>
      <c r="E1022" s="141"/>
      <c r="F1022" s="83"/>
      <c r="G1022" s="45"/>
      <c r="H1022" s="51"/>
      <c r="I1022" s="51"/>
      <c r="J1022" s="69"/>
    </row>
    <row r="1023" spans="2:10" ht="11.25">
      <c r="B1023" s="83"/>
      <c r="C1023" s="140"/>
      <c r="D1023" s="140"/>
      <c r="E1023" s="141"/>
      <c r="F1023" s="83"/>
      <c r="G1023" s="45"/>
      <c r="H1023" s="51"/>
      <c r="I1023" s="51"/>
      <c r="J1023" s="69"/>
    </row>
    <row r="1024" spans="2:10" ht="11.25">
      <c r="B1024" s="83"/>
      <c r="C1024" s="140"/>
      <c r="D1024" s="140"/>
      <c r="E1024" s="141"/>
      <c r="F1024" s="83"/>
      <c r="G1024" s="45"/>
      <c r="H1024" s="51"/>
      <c r="I1024" s="51"/>
      <c r="J1024" s="69"/>
    </row>
    <row r="1025" spans="2:10" ht="11.25">
      <c r="B1025" s="83"/>
      <c r="C1025" s="140"/>
      <c r="D1025" s="140"/>
      <c r="E1025" s="141"/>
      <c r="F1025" s="83"/>
      <c r="G1025" s="45"/>
      <c r="H1025" s="51"/>
      <c r="I1025" s="51"/>
      <c r="J1025" s="69"/>
    </row>
    <row r="1026" spans="2:10" ht="11.25">
      <c r="B1026" s="83"/>
      <c r="C1026" s="140"/>
      <c r="D1026" s="140"/>
      <c r="E1026" s="141"/>
      <c r="F1026" s="83"/>
      <c r="G1026" s="45"/>
      <c r="H1026" s="51"/>
      <c r="I1026" s="51"/>
      <c r="J1026" s="69"/>
    </row>
    <row r="1027" spans="2:10" ht="11.25">
      <c r="B1027" s="83"/>
      <c r="C1027" s="140"/>
      <c r="D1027" s="140"/>
      <c r="E1027" s="141"/>
      <c r="F1027" s="83"/>
      <c r="G1027" s="45"/>
      <c r="H1027" s="51"/>
      <c r="I1027" s="51"/>
      <c r="J1027" s="69"/>
    </row>
    <row r="1028" spans="2:10" ht="11.25">
      <c r="B1028" s="83"/>
      <c r="C1028" s="140"/>
      <c r="D1028" s="140"/>
      <c r="E1028" s="141"/>
      <c r="F1028" s="83"/>
      <c r="G1028" s="45"/>
      <c r="H1028" s="51"/>
      <c r="I1028" s="51"/>
      <c r="J1028" s="69"/>
    </row>
    <row r="1029" spans="2:10" ht="11.25">
      <c r="B1029" s="83"/>
      <c r="C1029" s="140"/>
      <c r="D1029" s="140"/>
      <c r="E1029" s="141"/>
      <c r="F1029" s="83"/>
      <c r="G1029" s="45"/>
      <c r="H1029" s="51"/>
      <c r="I1029" s="51"/>
      <c r="J1029" s="69"/>
    </row>
    <row r="1030" spans="2:10" ht="11.25">
      <c r="B1030" s="83"/>
      <c r="C1030" s="140"/>
      <c r="D1030" s="140"/>
      <c r="E1030" s="141"/>
      <c r="F1030" s="83"/>
      <c r="G1030" s="45"/>
      <c r="H1030" s="51"/>
      <c r="I1030" s="51"/>
      <c r="J1030" s="69"/>
    </row>
    <row r="1031" spans="9:10" ht="11.25">
      <c r="I1031" s="122"/>
      <c r="J1031" s="123"/>
    </row>
    <row r="1032" spans="9:10" ht="11.25">
      <c r="I1032" s="122"/>
      <c r="J1032" s="123"/>
    </row>
    <row r="1033" spans="9:10" ht="11.25">
      <c r="I1033" s="122"/>
      <c r="J1033" s="123"/>
    </row>
    <row r="1034" spans="9:10" ht="11.25">
      <c r="I1034" s="122"/>
      <c r="J1034" s="123"/>
    </row>
    <row r="1035" spans="9:10" ht="11.25">
      <c r="I1035" s="122"/>
      <c r="J1035" s="123"/>
    </row>
    <row r="1036" spans="9:10" ht="11.25">
      <c r="I1036" s="122"/>
      <c r="J1036" s="123"/>
    </row>
    <row r="1037" spans="9:10" ht="11.25">
      <c r="I1037" s="122"/>
      <c r="J1037" s="123"/>
    </row>
    <row r="1038" spans="9:10" ht="11.25">
      <c r="I1038" s="122"/>
      <c r="J1038" s="123"/>
    </row>
    <row r="1039" spans="9:10" ht="11.25">
      <c r="I1039" s="122"/>
      <c r="J1039" s="123"/>
    </row>
    <row r="1040" spans="9:10" ht="11.25">
      <c r="I1040" s="122"/>
      <c r="J1040" s="123"/>
    </row>
  </sheetData>
  <sheetProtection/>
  <mergeCells count="6">
    <mergeCell ref="H5:J6"/>
    <mergeCell ref="B1:D1"/>
    <mergeCell ref="C2:E2"/>
    <mergeCell ref="C4:J4"/>
    <mergeCell ref="B5:G6"/>
    <mergeCell ref="H1:J2"/>
  </mergeCells>
  <dataValidations count="4">
    <dataValidation type="list" allowBlank="1" showInputMessage="1" showErrorMessage="1" sqref="D561:D65341">
      <formula1>INDIRECT(SUBSTITUTE(B561&amp;(VLOOKUP(C561,NameLookup,2,0))," ",""))</formula1>
    </dataValidation>
    <dataValidation type="list" allowBlank="1" showInputMessage="1" showErrorMessage="1" sqref="C560:C65341 C275:C325">
      <formula1>INDIRECT(B560)</formula1>
    </dataValidation>
    <dataValidation type="list" allowBlank="1" showInputMessage="1" showErrorMessage="1" promptTitle="Function Code Entry" prompt="Select Function Code from list" errorTitle="Function Code Entry Error" error="You must select a value from the list" sqref="B562:B65526">
      <formula1>ValidFuncCodes</formula1>
    </dataValidation>
    <dataValidation allowBlank="1" promptTitle="Function Code Entry" prompt="Select Function Code from list" errorTitle="Function Code Entry Error" error="You must select a value from the list" sqref="B7:B561"/>
  </dataValidations>
  <printOptions horizontalCentered="1"/>
  <pageMargins left="1" right="1" top="1.2" bottom="1" header="0.4" footer="0.4"/>
  <pageSetup fitToHeight="0" fitToWidth="1" horizontalDpi="1200" verticalDpi="1200" orientation="landscape" paperSize="5" scale="97" r:id="rId2"/>
  <headerFooter>
    <oddHeader>&amp;LAttachment 02a
&amp;A&amp;RSPS SaaS HCM Solution
RFP #060B3490012</oddHeader>
    <oddFooter>&amp;C&amp;9Page &amp;P of &amp;N&amp;R&amp;9May 22, 2013</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M78"/>
  <sheetViews>
    <sheetView zoomScalePageLayoutView="0" workbookViewId="0" topLeftCell="B46">
      <selection activeCell="F58" sqref="F58"/>
    </sheetView>
  </sheetViews>
  <sheetFormatPr defaultColWidth="9.140625" defaultRowHeight="12.75"/>
  <cols>
    <col min="1" max="1" width="4.421875" style="53" hidden="1" customWidth="1"/>
    <col min="2" max="2" width="9.140625" style="59" customWidth="1"/>
    <col min="3" max="3" width="11.28125" style="59" customWidth="1"/>
    <col min="4" max="4" width="10.421875" style="59" customWidth="1"/>
    <col min="5" max="5" width="10.140625" style="163" customWidth="1"/>
    <col min="6" max="6" width="10.00390625" style="59" customWidth="1"/>
    <col min="7" max="7" width="25.57421875" style="59" customWidth="1"/>
    <col min="8" max="8" width="9.57421875" style="59" customWidth="1"/>
    <col min="9" max="9" width="10.7109375" style="59" customWidth="1"/>
    <col min="10" max="10" width="11.140625" style="60" customWidth="1"/>
    <col min="11" max="11" width="16.421875" style="52" customWidth="1"/>
    <col min="12" max="12" width="10.140625" style="52" customWidth="1"/>
    <col min="13" max="13" width="26.421875" style="59" customWidth="1"/>
    <col min="14" max="16384" width="9.140625" style="59" customWidth="1"/>
  </cols>
  <sheetData>
    <row r="1" spans="1:13" s="101" customFormat="1" ht="12.75" customHeight="1">
      <c r="A1" s="98"/>
      <c r="B1" s="168" t="s">
        <v>53</v>
      </c>
      <c r="C1" s="169"/>
      <c r="D1" s="169"/>
      <c r="E1" s="160"/>
      <c r="F1" s="137"/>
      <c r="G1" s="137"/>
      <c r="H1" s="137"/>
      <c r="I1" s="137"/>
      <c r="J1" s="137"/>
      <c r="K1" s="107"/>
      <c r="L1" s="107"/>
      <c r="M1" s="100"/>
    </row>
    <row r="2" spans="1:13" s="101" customFormat="1" ht="57.75" customHeight="1">
      <c r="A2" s="102"/>
      <c r="B2" s="103"/>
      <c r="C2" s="170" t="s">
        <v>54</v>
      </c>
      <c r="D2" s="171"/>
      <c r="E2" s="171"/>
      <c r="F2" s="104"/>
      <c r="G2" s="138" t="s">
        <v>55</v>
      </c>
      <c r="H2" s="170" t="s">
        <v>56</v>
      </c>
      <c r="I2" s="178"/>
      <c r="J2" s="139"/>
      <c r="K2" s="108"/>
      <c r="L2" s="108"/>
      <c r="M2" s="104"/>
    </row>
    <row r="3" spans="1:13" s="101" customFormat="1" ht="12" customHeight="1">
      <c r="A3" s="102"/>
      <c r="B3" s="103"/>
      <c r="C3" s="105"/>
      <c r="D3" s="105"/>
      <c r="E3" s="161"/>
      <c r="F3" s="105"/>
      <c r="G3" s="105"/>
      <c r="H3" s="105"/>
      <c r="I3" s="105"/>
      <c r="J3" s="105"/>
      <c r="K3" s="108"/>
      <c r="L3" s="108"/>
      <c r="M3" s="104"/>
    </row>
    <row r="4" spans="1:13" s="101" customFormat="1" ht="106.5" customHeight="1">
      <c r="A4" s="102"/>
      <c r="B4" s="106"/>
      <c r="C4" s="172" t="s">
        <v>786</v>
      </c>
      <c r="D4" s="173"/>
      <c r="E4" s="173"/>
      <c r="F4" s="173"/>
      <c r="G4" s="173"/>
      <c r="H4" s="173"/>
      <c r="I4" s="173"/>
      <c r="J4" s="173"/>
      <c r="K4" s="180"/>
      <c r="L4" s="180"/>
      <c r="M4" s="180"/>
    </row>
    <row r="5" spans="1:13" ht="12.75" customHeight="1">
      <c r="A5" s="17"/>
      <c r="B5" s="181" t="s">
        <v>323</v>
      </c>
      <c r="C5" s="181"/>
      <c r="D5" s="181"/>
      <c r="E5" s="181"/>
      <c r="F5" s="181"/>
      <c r="G5" s="181"/>
      <c r="H5" s="181"/>
      <c r="I5" s="181"/>
      <c r="J5" s="181"/>
      <c r="K5" s="183" t="s">
        <v>23</v>
      </c>
      <c r="L5" s="183"/>
      <c r="M5" s="183"/>
    </row>
    <row r="6" spans="1:13" s="61" customFormat="1" ht="12.75" customHeight="1">
      <c r="A6" s="64"/>
      <c r="B6" s="182"/>
      <c r="C6" s="181"/>
      <c r="D6" s="181"/>
      <c r="E6" s="181"/>
      <c r="F6" s="181"/>
      <c r="G6" s="181"/>
      <c r="H6" s="181"/>
      <c r="I6" s="181"/>
      <c r="J6" s="181"/>
      <c r="K6" s="182"/>
      <c r="L6" s="183"/>
      <c r="M6" s="183"/>
    </row>
    <row r="7" spans="1:13" s="52" customFormat="1" ht="49.5" customHeight="1">
      <c r="A7" s="65" t="s">
        <v>382</v>
      </c>
      <c r="B7" s="8" t="s">
        <v>381</v>
      </c>
      <c r="C7" s="8" t="s">
        <v>378</v>
      </c>
      <c r="D7" s="8" t="s">
        <v>379</v>
      </c>
      <c r="E7" s="162" t="s">
        <v>322</v>
      </c>
      <c r="F7" s="8" t="s">
        <v>380</v>
      </c>
      <c r="G7" s="8" t="s">
        <v>74</v>
      </c>
      <c r="H7" s="8" t="s">
        <v>176</v>
      </c>
      <c r="I7" s="8" t="s">
        <v>177</v>
      </c>
      <c r="J7" s="8" t="s">
        <v>178</v>
      </c>
      <c r="K7" s="10" t="s">
        <v>50</v>
      </c>
      <c r="L7" s="10" t="s">
        <v>52</v>
      </c>
      <c r="M7" s="10" t="s">
        <v>51</v>
      </c>
    </row>
    <row r="8" spans="1:13" s="54" customFormat="1" ht="81" customHeight="1">
      <c r="A8" s="17">
        <v>1</v>
      </c>
      <c r="B8" s="154" t="s">
        <v>324</v>
      </c>
      <c r="C8" s="154" t="s">
        <v>27</v>
      </c>
      <c r="D8" s="154" t="s">
        <v>317</v>
      </c>
      <c r="E8" s="154" t="s">
        <v>781</v>
      </c>
      <c r="F8" s="164" t="str">
        <f aca="true" t="shared" si="0" ref="F8:F58">IF(B8&lt;&gt;"",CONCATENATE(B8,"INT-",A8),"")</f>
        <v>BAINT-1</v>
      </c>
      <c r="G8" s="154" t="s">
        <v>318</v>
      </c>
      <c r="H8" s="154" t="s">
        <v>582</v>
      </c>
      <c r="I8" s="143" t="s">
        <v>180</v>
      </c>
      <c r="J8" s="143" t="s">
        <v>179</v>
      </c>
      <c r="K8" s="36"/>
      <c r="L8" s="36"/>
      <c r="M8" s="7"/>
    </row>
    <row r="9" spans="1:13" s="54" customFormat="1" ht="235.5" customHeight="1">
      <c r="A9" s="17">
        <f>SUM(A8)+1</f>
        <v>2</v>
      </c>
      <c r="B9" s="154" t="s">
        <v>324</v>
      </c>
      <c r="C9" s="154" t="s">
        <v>422</v>
      </c>
      <c r="D9" s="154" t="s">
        <v>185</v>
      </c>
      <c r="E9" s="154" t="s">
        <v>423</v>
      </c>
      <c r="F9" s="164" t="str">
        <f t="shared" si="0"/>
        <v>BAINT-2</v>
      </c>
      <c r="G9" s="154" t="s">
        <v>759</v>
      </c>
      <c r="H9" s="154" t="s">
        <v>180</v>
      </c>
      <c r="I9" s="154" t="s">
        <v>182</v>
      </c>
      <c r="J9" s="143" t="s">
        <v>179</v>
      </c>
      <c r="K9" s="36"/>
      <c r="L9" s="36"/>
      <c r="M9" s="7"/>
    </row>
    <row r="10" spans="1:13" s="54" customFormat="1" ht="225">
      <c r="A10" s="17">
        <f aca="true" t="shared" si="1" ref="A10:A58">SUM(A9)+1</f>
        <v>3</v>
      </c>
      <c r="B10" s="154" t="s">
        <v>324</v>
      </c>
      <c r="C10" s="154" t="s">
        <v>422</v>
      </c>
      <c r="D10" s="154" t="s">
        <v>415</v>
      </c>
      <c r="E10" s="154" t="s">
        <v>423</v>
      </c>
      <c r="F10" s="164" t="str">
        <f t="shared" si="0"/>
        <v>BAINT-3</v>
      </c>
      <c r="G10" s="154" t="s">
        <v>760</v>
      </c>
      <c r="H10" s="154" t="s">
        <v>180</v>
      </c>
      <c r="I10" s="154" t="s">
        <v>415</v>
      </c>
      <c r="J10" s="143" t="s">
        <v>179</v>
      </c>
      <c r="K10" s="36"/>
      <c r="L10" s="36"/>
      <c r="M10" s="7"/>
    </row>
    <row r="11" spans="1:13" s="58" customFormat="1" ht="240.75" customHeight="1">
      <c r="A11" s="17">
        <f t="shared" si="1"/>
        <v>4</v>
      </c>
      <c r="B11" s="154" t="s">
        <v>324</v>
      </c>
      <c r="C11" s="154" t="s">
        <v>422</v>
      </c>
      <c r="D11" s="154" t="s">
        <v>416</v>
      </c>
      <c r="E11" s="154" t="s">
        <v>423</v>
      </c>
      <c r="F11" s="164" t="str">
        <f t="shared" si="0"/>
        <v>BAINT-4</v>
      </c>
      <c r="G11" s="154" t="s">
        <v>761</v>
      </c>
      <c r="H11" s="154" t="s">
        <v>180</v>
      </c>
      <c r="I11" s="154" t="s">
        <v>762</v>
      </c>
      <c r="J11" s="143" t="s">
        <v>179</v>
      </c>
      <c r="K11" s="36"/>
      <c r="L11" s="36"/>
      <c r="M11" s="7"/>
    </row>
    <row r="12" spans="1:13" s="58" customFormat="1" ht="240" customHeight="1">
      <c r="A12" s="17">
        <f t="shared" si="1"/>
        <v>5</v>
      </c>
      <c r="B12" s="154" t="s">
        <v>324</v>
      </c>
      <c r="C12" s="154" t="s">
        <v>422</v>
      </c>
      <c r="D12" s="154" t="s">
        <v>417</v>
      </c>
      <c r="E12" s="154" t="s">
        <v>423</v>
      </c>
      <c r="F12" s="164" t="str">
        <f t="shared" si="0"/>
        <v>BAINT-5</v>
      </c>
      <c r="G12" s="154" t="s">
        <v>763</v>
      </c>
      <c r="H12" s="154" t="s">
        <v>180</v>
      </c>
      <c r="I12" s="154" t="s">
        <v>764</v>
      </c>
      <c r="J12" s="143" t="s">
        <v>179</v>
      </c>
      <c r="K12" s="36"/>
      <c r="L12" s="36"/>
      <c r="M12" s="7"/>
    </row>
    <row r="13" spans="1:13" s="54" customFormat="1" ht="270.75" customHeight="1">
      <c r="A13" s="17">
        <f t="shared" si="1"/>
        <v>6</v>
      </c>
      <c r="B13" s="154" t="s">
        <v>324</v>
      </c>
      <c r="C13" s="154" t="s">
        <v>422</v>
      </c>
      <c r="D13" s="154" t="s">
        <v>185</v>
      </c>
      <c r="E13" s="154" t="s">
        <v>423</v>
      </c>
      <c r="F13" s="164" t="str">
        <f t="shared" si="0"/>
        <v>BAINT-6</v>
      </c>
      <c r="G13" s="154" t="s">
        <v>765</v>
      </c>
      <c r="H13" s="154" t="s">
        <v>180</v>
      </c>
      <c r="I13" s="154" t="s">
        <v>182</v>
      </c>
      <c r="J13" s="143" t="s">
        <v>179</v>
      </c>
      <c r="K13" s="36"/>
      <c r="L13" s="36"/>
      <c r="M13" s="7"/>
    </row>
    <row r="14" spans="1:13" s="54" customFormat="1" ht="259.5" customHeight="1">
      <c r="A14" s="17">
        <f t="shared" si="1"/>
        <v>7</v>
      </c>
      <c r="B14" s="154" t="s">
        <v>324</v>
      </c>
      <c r="C14" s="154" t="s">
        <v>422</v>
      </c>
      <c r="D14" s="154" t="s">
        <v>415</v>
      </c>
      <c r="E14" s="154" t="s">
        <v>423</v>
      </c>
      <c r="F14" s="164" t="str">
        <f t="shared" si="0"/>
        <v>BAINT-7</v>
      </c>
      <c r="G14" s="154" t="s">
        <v>766</v>
      </c>
      <c r="H14" s="154" t="s">
        <v>180</v>
      </c>
      <c r="I14" s="154" t="s">
        <v>415</v>
      </c>
      <c r="J14" s="143" t="s">
        <v>179</v>
      </c>
      <c r="K14" s="36"/>
      <c r="L14" s="36"/>
      <c r="M14" s="7"/>
    </row>
    <row r="15" spans="1:13" s="54" customFormat="1" ht="277.5" customHeight="1">
      <c r="A15" s="17">
        <f t="shared" si="1"/>
        <v>8</v>
      </c>
      <c r="B15" s="154" t="s">
        <v>324</v>
      </c>
      <c r="C15" s="154" t="s">
        <v>422</v>
      </c>
      <c r="D15" s="154" t="s">
        <v>416</v>
      </c>
      <c r="E15" s="154" t="s">
        <v>423</v>
      </c>
      <c r="F15" s="164" t="str">
        <f t="shared" si="0"/>
        <v>BAINT-8</v>
      </c>
      <c r="G15" s="154" t="s">
        <v>767</v>
      </c>
      <c r="H15" s="154" t="s">
        <v>180</v>
      </c>
      <c r="I15" s="154" t="s">
        <v>762</v>
      </c>
      <c r="J15" s="143" t="s">
        <v>179</v>
      </c>
      <c r="K15" s="36"/>
      <c r="L15" s="36"/>
      <c r="M15" s="7"/>
    </row>
    <row r="16" spans="1:13" s="54" customFormat="1" ht="260.25" customHeight="1">
      <c r="A16" s="17">
        <f t="shared" si="1"/>
        <v>9</v>
      </c>
      <c r="B16" s="154" t="s">
        <v>324</v>
      </c>
      <c r="C16" s="154" t="s">
        <v>422</v>
      </c>
      <c r="D16" s="154" t="s">
        <v>417</v>
      </c>
      <c r="E16" s="154" t="s">
        <v>423</v>
      </c>
      <c r="F16" s="164" t="str">
        <f t="shared" si="0"/>
        <v>BAINT-9</v>
      </c>
      <c r="G16" s="154" t="s">
        <v>768</v>
      </c>
      <c r="H16" s="154" t="s">
        <v>180</v>
      </c>
      <c r="I16" s="154" t="s">
        <v>764</v>
      </c>
      <c r="J16" s="143" t="s">
        <v>179</v>
      </c>
      <c r="K16" s="36"/>
      <c r="L16" s="36"/>
      <c r="M16" s="7"/>
    </row>
    <row r="17" spans="1:13" s="54" customFormat="1" ht="69" customHeight="1">
      <c r="A17" s="17">
        <f t="shared" si="1"/>
        <v>10</v>
      </c>
      <c r="B17" s="154" t="s">
        <v>324</v>
      </c>
      <c r="C17" s="144" t="s">
        <v>13</v>
      </c>
      <c r="D17" s="144" t="s">
        <v>223</v>
      </c>
      <c r="E17" s="154" t="s">
        <v>781</v>
      </c>
      <c r="F17" s="164" t="str">
        <f t="shared" si="0"/>
        <v>BAINT-10</v>
      </c>
      <c r="G17" s="143" t="s">
        <v>769</v>
      </c>
      <c r="H17" s="143" t="s">
        <v>518</v>
      </c>
      <c r="I17" s="143" t="s">
        <v>180</v>
      </c>
      <c r="J17" s="143" t="s">
        <v>179</v>
      </c>
      <c r="K17" s="7"/>
      <c r="L17" s="36"/>
      <c r="M17" s="7"/>
    </row>
    <row r="18" spans="1:13" s="58" customFormat="1" ht="61.5" customHeight="1">
      <c r="A18" s="17">
        <f t="shared" si="1"/>
        <v>11</v>
      </c>
      <c r="B18" s="154" t="s">
        <v>324</v>
      </c>
      <c r="C18" s="144" t="s">
        <v>13</v>
      </c>
      <c r="D18" s="144" t="s">
        <v>223</v>
      </c>
      <c r="E18" s="154" t="s">
        <v>781</v>
      </c>
      <c r="F18" s="164" t="str">
        <f t="shared" si="0"/>
        <v>BAINT-11</v>
      </c>
      <c r="G18" s="143" t="s">
        <v>770</v>
      </c>
      <c r="H18" s="143" t="s">
        <v>152</v>
      </c>
      <c r="I18" s="143" t="s">
        <v>180</v>
      </c>
      <c r="J18" s="143" t="s">
        <v>179</v>
      </c>
      <c r="K18" s="7"/>
      <c r="L18" s="36"/>
      <c r="M18" s="7"/>
    </row>
    <row r="19" spans="1:13" ht="62.25" customHeight="1">
      <c r="A19" s="17">
        <f t="shared" si="1"/>
        <v>12</v>
      </c>
      <c r="B19" s="154" t="s">
        <v>324</v>
      </c>
      <c r="C19" s="144" t="s">
        <v>13</v>
      </c>
      <c r="D19" s="144" t="s">
        <v>209</v>
      </c>
      <c r="E19" s="154" t="s">
        <v>423</v>
      </c>
      <c r="F19" s="164" t="str">
        <f t="shared" si="0"/>
        <v>BAINT-12</v>
      </c>
      <c r="G19" s="143" t="s">
        <v>210</v>
      </c>
      <c r="H19" s="143" t="s">
        <v>180</v>
      </c>
      <c r="I19" s="143" t="s">
        <v>520</v>
      </c>
      <c r="J19" s="143" t="s">
        <v>179</v>
      </c>
      <c r="K19" s="7"/>
      <c r="L19" s="36"/>
      <c r="M19" s="7"/>
    </row>
    <row r="20" spans="1:13" ht="59.25" customHeight="1">
      <c r="A20" s="17">
        <f t="shared" si="1"/>
        <v>13</v>
      </c>
      <c r="B20" s="154" t="s">
        <v>324</v>
      </c>
      <c r="C20" s="144" t="s">
        <v>13</v>
      </c>
      <c r="D20" s="144" t="s">
        <v>209</v>
      </c>
      <c r="E20" s="154" t="s">
        <v>423</v>
      </c>
      <c r="F20" s="164" t="str">
        <f t="shared" si="0"/>
        <v>BAINT-13</v>
      </c>
      <c r="G20" s="143" t="s">
        <v>519</v>
      </c>
      <c r="H20" s="143" t="s">
        <v>180</v>
      </c>
      <c r="I20" s="143" t="s">
        <v>520</v>
      </c>
      <c r="J20" s="143" t="s">
        <v>179</v>
      </c>
      <c r="K20" s="7"/>
      <c r="L20" s="36"/>
      <c r="M20" s="7"/>
    </row>
    <row r="21" spans="1:13" ht="69" customHeight="1">
      <c r="A21" s="17">
        <f t="shared" si="1"/>
        <v>14</v>
      </c>
      <c r="B21" s="154" t="s">
        <v>324</v>
      </c>
      <c r="C21" s="144" t="s">
        <v>13</v>
      </c>
      <c r="D21" s="154" t="s">
        <v>223</v>
      </c>
      <c r="E21" s="154" t="s">
        <v>423</v>
      </c>
      <c r="F21" s="164" t="str">
        <f t="shared" si="0"/>
        <v>BAINT-14</v>
      </c>
      <c r="G21" s="143" t="s">
        <v>211</v>
      </c>
      <c r="H21" s="143" t="s">
        <v>180</v>
      </c>
      <c r="I21" s="143" t="s">
        <v>520</v>
      </c>
      <c r="J21" s="143" t="s">
        <v>179</v>
      </c>
      <c r="K21" s="7"/>
      <c r="L21" s="36"/>
      <c r="M21" s="7"/>
    </row>
    <row r="22" spans="1:13" ht="68.25" customHeight="1">
      <c r="A22" s="17">
        <f t="shared" si="1"/>
        <v>15</v>
      </c>
      <c r="B22" s="154" t="s">
        <v>324</v>
      </c>
      <c r="C22" s="144" t="s">
        <v>13</v>
      </c>
      <c r="D22" s="154" t="s">
        <v>223</v>
      </c>
      <c r="E22" s="154" t="s">
        <v>423</v>
      </c>
      <c r="F22" s="164" t="str">
        <f t="shared" si="0"/>
        <v>BAINT-15</v>
      </c>
      <c r="G22" s="143" t="s">
        <v>521</v>
      </c>
      <c r="H22" s="143" t="s">
        <v>180</v>
      </c>
      <c r="I22" s="143" t="s">
        <v>518</v>
      </c>
      <c r="J22" s="143" t="s">
        <v>179</v>
      </c>
      <c r="K22" s="7"/>
      <c r="L22" s="36"/>
      <c r="M22" s="7"/>
    </row>
    <row r="23" spans="1:13" ht="65.25" customHeight="1">
      <c r="A23" s="17">
        <f t="shared" si="1"/>
        <v>16</v>
      </c>
      <c r="B23" s="154" t="s">
        <v>324</v>
      </c>
      <c r="C23" s="154" t="s">
        <v>18</v>
      </c>
      <c r="D23" s="154" t="s">
        <v>251</v>
      </c>
      <c r="E23" s="154" t="s">
        <v>781</v>
      </c>
      <c r="F23" s="164" t="str">
        <f t="shared" si="0"/>
        <v>BAINT-16</v>
      </c>
      <c r="G23" s="143" t="s">
        <v>212</v>
      </c>
      <c r="H23" s="154" t="s">
        <v>582</v>
      </c>
      <c r="I23" s="143" t="s">
        <v>180</v>
      </c>
      <c r="J23" s="143" t="s">
        <v>179</v>
      </c>
      <c r="K23" s="23"/>
      <c r="L23" s="23"/>
      <c r="M23" s="6"/>
    </row>
    <row r="24" spans="1:13" ht="58.5" customHeight="1">
      <c r="A24" s="17">
        <f t="shared" si="1"/>
        <v>17</v>
      </c>
      <c r="B24" s="154" t="s">
        <v>324</v>
      </c>
      <c r="C24" s="154" t="s">
        <v>18</v>
      </c>
      <c r="D24" s="154" t="s">
        <v>215</v>
      </c>
      <c r="E24" s="154" t="s">
        <v>781</v>
      </c>
      <c r="F24" s="164" t="str">
        <f t="shared" si="0"/>
        <v>BAINT-17</v>
      </c>
      <c r="G24" s="154" t="s">
        <v>216</v>
      </c>
      <c r="H24" s="154" t="s">
        <v>582</v>
      </c>
      <c r="I24" s="143" t="s">
        <v>180</v>
      </c>
      <c r="J24" s="143" t="s">
        <v>179</v>
      </c>
      <c r="K24" s="23"/>
      <c r="L24" s="23"/>
      <c r="M24" s="6"/>
    </row>
    <row r="25" spans="1:13" ht="50.25" customHeight="1">
      <c r="A25" s="17">
        <f t="shared" si="1"/>
        <v>18</v>
      </c>
      <c r="B25" s="154" t="s">
        <v>324</v>
      </c>
      <c r="C25" s="154" t="s">
        <v>18</v>
      </c>
      <c r="D25" s="154" t="s">
        <v>215</v>
      </c>
      <c r="E25" s="154" t="s">
        <v>781</v>
      </c>
      <c r="F25" s="164" t="str">
        <f t="shared" si="0"/>
        <v>BAINT-18</v>
      </c>
      <c r="G25" s="154" t="s">
        <v>36</v>
      </c>
      <c r="H25" s="154" t="s">
        <v>582</v>
      </c>
      <c r="I25" s="143" t="s">
        <v>180</v>
      </c>
      <c r="J25" s="143" t="s">
        <v>179</v>
      </c>
      <c r="K25" s="23"/>
      <c r="L25" s="23"/>
      <c r="M25" s="6"/>
    </row>
    <row r="26" spans="1:13" ht="100.5" customHeight="1">
      <c r="A26" s="17">
        <f t="shared" si="1"/>
        <v>19</v>
      </c>
      <c r="B26" s="154" t="s">
        <v>324</v>
      </c>
      <c r="C26" s="154" t="s">
        <v>18</v>
      </c>
      <c r="D26" s="154" t="s">
        <v>64</v>
      </c>
      <c r="E26" s="154" t="s">
        <v>781</v>
      </c>
      <c r="F26" s="164" t="str">
        <f t="shared" si="0"/>
        <v>BAINT-19</v>
      </c>
      <c r="G26" s="154" t="s">
        <v>181</v>
      </c>
      <c r="H26" s="154" t="s">
        <v>582</v>
      </c>
      <c r="I26" s="143" t="s">
        <v>180</v>
      </c>
      <c r="J26" s="143" t="s">
        <v>179</v>
      </c>
      <c r="K26" s="124"/>
      <c r="L26" s="124"/>
      <c r="M26" s="126"/>
    </row>
    <row r="27" spans="1:13" ht="48.75" customHeight="1">
      <c r="A27" s="17">
        <f t="shared" si="1"/>
        <v>20</v>
      </c>
      <c r="B27" s="154" t="s">
        <v>324</v>
      </c>
      <c r="C27" s="154" t="s">
        <v>37</v>
      </c>
      <c r="D27" s="154" t="s">
        <v>38</v>
      </c>
      <c r="E27" s="154" t="s">
        <v>423</v>
      </c>
      <c r="F27" s="164" t="str">
        <f t="shared" si="0"/>
        <v>BAINT-20</v>
      </c>
      <c r="G27" s="154" t="s">
        <v>136</v>
      </c>
      <c r="H27" s="154" t="s">
        <v>180</v>
      </c>
      <c r="I27" s="154" t="s">
        <v>771</v>
      </c>
      <c r="J27" s="143" t="s">
        <v>179</v>
      </c>
      <c r="K27" s="23"/>
      <c r="L27" s="36"/>
      <c r="M27" s="6"/>
    </row>
    <row r="28" spans="1:13" ht="45">
      <c r="A28" s="17">
        <f t="shared" si="1"/>
        <v>21</v>
      </c>
      <c r="B28" s="154" t="s">
        <v>324</v>
      </c>
      <c r="C28" s="154" t="s">
        <v>37</v>
      </c>
      <c r="D28" s="154" t="s">
        <v>38</v>
      </c>
      <c r="E28" s="154" t="s">
        <v>423</v>
      </c>
      <c r="F28" s="164" t="str">
        <f t="shared" si="0"/>
        <v>BAINT-21</v>
      </c>
      <c r="G28" s="154" t="s">
        <v>137</v>
      </c>
      <c r="H28" s="154" t="s">
        <v>180</v>
      </c>
      <c r="I28" s="154" t="s">
        <v>771</v>
      </c>
      <c r="J28" s="143" t="s">
        <v>179</v>
      </c>
      <c r="K28" s="23"/>
      <c r="L28" s="36"/>
      <c r="M28" s="6"/>
    </row>
    <row r="29" spans="1:13" ht="33.75">
      <c r="A29" s="17">
        <f t="shared" si="1"/>
        <v>22</v>
      </c>
      <c r="B29" s="154" t="s">
        <v>324</v>
      </c>
      <c r="C29" s="154" t="s">
        <v>138</v>
      </c>
      <c r="D29" s="154" t="s">
        <v>138</v>
      </c>
      <c r="E29" s="154" t="s">
        <v>423</v>
      </c>
      <c r="F29" s="164" t="str">
        <f t="shared" si="0"/>
        <v>BAINT-22</v>
      </c>
      <c r="G29" s="154" t="s">
        <v>139</v>
      </c>
      <c r="H29" s="154" t="s">
        <v>180</v>
      </c>
      <c r="I29" s="154" t="s">
        <v>138</v>
      </c>
      <c r="J29" s="143" t="s">
        <v>179</v>
      </c>
      <c r="K29" s="23"/>
      <c r="L29" s="23"/>
      <c r="M29" s="6"/>
    </row>
    <row r="30" spans="1:13" ht="33.75">
      <c r="A30" s="17">
        <f t="shared" si="1"/>
        <v>23</v>
      </c>
      <c r="B30" s="154" t="s">
        <v>324</v>
      </c>
      <c r="C30" s="154" t="s">
        <v>140</v>
      </c>
      <c r="D30" s="154" t="s">
        <v>140</v>
      </c>
      <c r="E30" s="154" t="s">
        <v>423</v>
      </c>
      <c r="F30" s="164" t="str">
        <f t="shared" si="0"/>
        <v>BAINT-23</v>
      </c>
      <c r="G30" s="154" t="s">
        <v>141</v>
      </c>
      <c r="H30" s="154" t="s">
        <v>180</v>
      </c>
      <c r="I30" s="154" t="s">
        <v>140</v>
      </c>
      <c r="J30" s="143" t="s">
        <v>179</v>
      </c>
      <c r="K30" s="23"/>
      <c r="L30" s="23"/>
      <c r="M30" s="6"/>
    </row>
    <row r="31" spans="1:13" ht="33.75">
      <c r="A31" s="17">
        <f t="shared" si="1"/>
        <v>24</v>
      </c>
      <c r="B31" s="154" t="s">
        <v>324</v>
      </c>
      <c r="C31" s="154" t="s">
        <v>142</v>
      </c>
      <c r="D31" s="154" t="s">
        <v>142</v>
      </c>
      <c r="E31" s="154" t="s">
        <v>423</v>
      </c>
      <c r="F31" s="164" t="str">
        <f t="shared" si="0"/>
        <v>BAINT-24</v>
      </c>
      <c r="G31" s="154" t="s">
        <v>141</v>
      </c>
      <c r="H31" s="154" t="s">
        <v>180</v>
      </c>
      <c r="I31" s="154" t="s">
        <v>142</v>
      </c>
      <c r="J31" s="143" t="s">
        <v>179</v>
      </c>
      <c r="K31" s="23"/>
      <c r="L31" s="23"/>
      <c r="M31" s="6"/>
    </row>
    <row r="32" spans="1:13" ht="33.75">
      <c r="A32" s="17">
        <f t="shared" si="1"/>
        <v>25</v>
      </c>
      <c r="B32" s="154" t="s">
        <v>324</v>
      </c>
      <c r="C32" s="154" t="s">
        <v>143</v>
      </c>
      <c r="D32" s="154" t="s">
        <v>143</v>
      </c>
      <c r="E32" s="154" t="s">
        <v>423</v>
      </c>
      <c r="F32" s="164" t="str">
        <f t="shared" si="0"/>
        <v>BAINT-25</v>
      </c>
      <c r="G32" s="154" t="s">
        <v>141</v>
      </c>
      <c r="H32" s="154" t="s">
        <v>180</v>
      </c>
      <c r="I32" s="154" t="s">
        <v>143</v>
      </c>
      <c r="J32" s="143" t="s">
        <v>179</v>
      </c>
      <c r="K32" s="23"/>
      <c r="L32" s="23"/>
      <c r="M32" s="6"/>
    </row>
    <row r="33" spans="1:13" ht="33.75">
      <c r="A33" s="17">
        <f t="shared" si="1"/>
        <v>26</v>
      </c>
      <c r="B33" s="154" t="s">
        <v>324</v>
      </c>
      <c r="C33" s="154" t="s">
        <v>144</v>
      </c>
      <c r="D33" s="154" t="s">
        <v>144</v>
      </c>
      <c r="E33" s="154" t="s">
        <v>423</v>
      </c>
      <c r="F33" s="164" t="str">
        <f t="shared" si="0"/>
        <v>BAINT-26</v>
      </c>
      <c r="G33" s="154" t="s">
        <v>141</v>
      </c>
      <c r="H33" s="154" t="s">
        <v>180</v>
      </c>
      <c r="I33" s="154" t="s">
        <v>144</v>
      </c>
      <c r="J33" s="143" t="s">
        <v>179</v>
      </c>
      <c r="K33" s="23"/>
      <c r="L33" s="23"/>
      <c r="M33" s="6"/>
    </row>
    <row r="34" spans="1:13" ht="33.75">
      <c r="A34" s="17">
        <f t="shared" si="1"/>
        <v>27</v>
      </c>
      <c r="B34" s="154" t="s">
        <v>324</v>
      </c>
      <c r="C34" s="154" t="s">
        <v>145</v>
      </c>
      <c r="D34" s="154" t="s">
        <v>145</v>
      </c>
      <c r="E34" s="154" t="s">
        <v>423</v>
      </c>
      <c r="F34" s="164" t="str">
        <f t="shared" si="0"/>
        <v>BAINT-27</v>
      </c>
      <c r="G34" s="154" t="s">
        <v>141</v>
      </c>
      <c r="H34" s="154" t="s">
        <v>180</v>
      </c>
      <c r="I34" s="154" t="s">
        <v>145</v>
      </c>
      <c r="J34" s="143" t="s">
        <v>179</v>
      </c>
      <c r="K34" s="23"/>
      <c r="L34" s="23"/>
      <c r="M34" s="6"/>
    </row>
    <row r="35" spans="1:13" ht="33.75">
      <c r="A35" s="17">
        <f t="shared" si="1"/>
        <v>28</v>
      </c>
      <c r="B35" s="154" t="s">
        <v>324</v>
      </c>
      <c r="C35" s="154" t="s">
        <v>146</v>
      </c>
      <c r="D35" s="154" t="s">
        <v>146</v>
      </c>
      <c r="E35" s="154" t="s">
        <v>423</v>
      </c>
      <c r="F35" s="164" t="str">
        <f t="shared" si="0"/>
        <v>BAINT-28</v>
      </c>
      <c r="G35" s="154" t="s">
        <v>141</v>
      </c>
      <c r="H35" s="154" t="s">
        <v>180</v>
      </c>
      <c r="I35" s="154" t="s">
        <v>146</v>
      </c>
      <c r="J35" s="143" t="s">
        <v>179</v>
      </c>
      <c r="K35" s="23"/>
      <c r="L35" s="23"/>
      <c r="M35" s="6"/>
    </row>
    <row r="36" spans="1:13" ht="33.75">
      <c r="A36" s="17">
        <f t="shared" si="1"/>
        <v>29</v>
      </c>
      <c r="B36" s="154" t="s">
        <v>324</v>
      </c>
      <c r="C36" s="154" t="s">
        <v>147</v>
      </c>
      <c r="D36" s="154" t="s">
        <v>147</v>
      </c>
      <c r="E36" s="154" t="s">
        <v>423</v>
      </c>
      <c r="F36" s="164" t="str">
        <f t="shared" si="0"/>
        <v>BAINT-29</v>
      </c>
      <c r="G36" s="154" t="s">
        <v>141</v>
      </c>
      <c r="H36" s="154" t="s">
        <v>180</v>
      </c>
      <c r="I36" s="154" t="s">
        <v>147</v>
      </c>
      <c r="J36" s="143" t="s">
        <v>179</v>
      </c>
      <c r="K36" s="23"/>
      <c r="L36" s="23"/>
      <c r="M36" s="6"/>
    </row>
    <row r="37" spans="1:13" ht="33.75">
      <c r="A37" s="17">
        <f t="shared" si="1"/>
        <v>30</v>
      </c>
      <c r="B37" s="154" t="s">
        <v>324</v>
      </c>
      <c r="C37" s="154" t="s">
        <v>148</v>
      </c>
      <c r="D37" s="154" t="s">
        <v>148</v>
      </c>
      <c r="E37" s="154" t="s">
        <v>423</v>
      </c>
      <c r="F37" s="164" t="str">
        <f t="shared" si="0"/>
        <v>BAINT-30</v>
      </c>
      <c r="G37" s="154" t="s">
        <v>141</v>
      </c>
      <c r="H37" s="154" t="s">
        <v>180</v>
      </c>
      <c r="I37" s="154" t="s">
        <v>148</v>
      </c>
      <c r="J37" s="143" t="s">
        <v>179</v>
      </c>
      <c r="K37" s="23"/>
      <c r="L37" s="23"/>
      <c r="M37" s="6"/>
    </row>
    <row r="38" spans="1:13" ht="33.75">
      <c r="A38" s="17">
        <f t="shared" si="1"/>
        <v>31</v>
      </c>
      <c r="B38" s="154" t="s">
        <v>324</v>
      </c>
      <c r="C38" s="154" t="s">
        <v>149</v>
      </c>
      <c r="D38" s="154" t="s">
        <v>150</v>
      </c>
      <c r="E38" s="154" t="s">
        <v>423</v>
      </c>
      <c r="F38" s="164" t="str">
        <f t="shared" si="0"/>
        <v>BAINT-31</v>
      </c>
      <c r="G38" s="154" t="s">
        <v>151</v>
      </c>
      <c r="H38" s="154" t="s">
        <v>180</v>
      </c>
      <c r="I38" s="154" t="s">
        <v>149</v>
      </c>
      <c r="J38" s="143" t="s">
        <v>179</v>
      </c>
      <c r="K38" s="125"/>
      <c r="L38" s="36"/>
      <c r="M38" s="5"/>
    </row>
    <row r="39" spans="1:13" ht="33.75">
      <c r="A39" s="17">
        <f t="shared" si="1"/>
        <v>32</v>
      </c>
      <c r="B39" s="154" t="s">
        <v>324</v>
      </c>
      <c r="C39" s="154" t="s">
        <v>152</v>
      </c>
      <c r="D39" s="154" t="s">
        <v>152</v>
      </c>
      <c r="E39" s="154" t="s">
        <v>423</v>
      </c>
      <c r="F39" s="164" t="str">
        <f t="shared" si="0"/>
        <v>BAINT-32</v>
      </c>
      <c r="G39" s="154" t="s">
        <v>151</v>
      </c>
      <c r="H39" s="154" t="s">
        <v>180</v>
      </c>
      <c r="I39" s="154" t="s">
        <v>152</v>
      </c>
      <c r="J39" s="143" t="s">
        <v>179</v>
      </c>
      <c r="K39" s="125"/>
      <c r="L39" s="36"/>
      <c r="M39" s="5"/>
    </row>
    <row r="40" spans="1:13" ht="33.75">
      <c r="A40" s="17">
        <f t="shared" si="1"/>
        <v>33</v>
      </c>
      <c r="B40" s="154" t="s">
        <v>324</v>
      </c>
      <c r="C40" s="154" t="s">
        <v>364</v>
      </c>
      <c r="D40" s="154" t="s">
        <v>364</v>
      </c>
      <c r="E40" s="154" t="s">
        <v>423</v>
      </c>
      <c r="F40" s="164" t="str">
        <f t="shared" si="0"/>
        <v>BAINT-33</v>
      </c>
      <c r="G40" s="154" t="s">
        <v>136</v>
      </c>
      <c r="H40" s="154" t="s">
        <v>180</v>
      </c>
      <c r="I40" s="154" t="s">
        <v>364</v>
      </c>
      <c r="J40" s="143" t="s">
        <v>179</v>
      </c>
      <c r="K40" s="23"/>
      <c r="L40" s="23"/>
      <c r="M40" s="6"/>
    </row>
    <row r="41" spans="1:13" ht="50.25" customHeight="1">
      <c r="A41" s="17">
        <f t="shared" si="1"/>
        <v>34</v>
      </c>
      <c r="B41" s="154" t="s">
        <v>324</v>
      </c>
      <c r="C41" s="154" t="s">
        <v>365</v>
      </c>
      <c r="D41" s="154" t="s">
        <v>366</v>
      </c>
      <c r="E41" s="154" t="s">
        <v>781</v>
      </c>
      <c r="F41" s="164" t="str">
        <f t="shared" si="0"/>
        <v>BAINT-34</v>
      </c>
      <c r="G41" s="154" t="s">
        <v>367</v>
      </c>
      <c r="H41" s="154" t="s">
        <v>365</v>
      </c>
      <c r="I41" s="154" t="s">
        <v>180</v>
      </c>
      <c r="J41" s="143" t="s">
        <v>179</v>
      </c>
      <c r="K41" s="125"/>
      <c r="L41" s="125"/>
      <c r="M41" s="5"/>
    </row>
    <row r="42" spans="1:13" ht="41.25" customHeight="1">
      <c r="A42" s="17">
        <f t="shared" si="1"/>
        <v>35</v>
      </c>
      <c r="B42" s="154" t="s">
        <v>324</v>
      </c>
      <c r="C42" s="154" t="s">
        <v>138</v>
      </c>
      <c r="D42" s="154" t="s">
        <v>138</v>
      </c>
      <c r="E42" s="154" t="s">
        <v>781</v>
      </c>
      <c r="F42" s="164" t="str">
        <f t="shared" si="0"/>
        <v>BAINT-35</v>
      </c>
      <c r="G42" s="154" t="s">
        <v>772</v>
      </c>
      <c r="H42" s="154" t="s">
        <v>138</v>
      </c>
      <c r="I42" s="154" t="s">
        <v>180</v>
      </c>
      <c r="J42" s="143" t="s">
        <v>179</v>
      </c>
      <c r="K42" s="125"/>
      <c r="L42" s="125"/>
      <c r="M42" s="5"/>
    </row>
    <row r="43" spans="1:13" ht="42.75" customHeight="1">
      <c r="A43" s="17">
        <f t="shared" si="1"/>
        <v>36</v>
      </c>
      <c r="B43" s="154" t="s">
        <v>324</v>
      </c>
      <c r="C43" s="154" t="s">
        <v>140</v>
      </c>
      <c r="D43" s="154" t="s">
        <v>140</v>
      </c>
      <c r="E43" s="154" t="s">
        <v>781</v>
      </c>
      <c r="F43" s="164" t="str">
        <f t="shared" si="0"/>
        <v>BAINT-36</v>
      </c>
      <c r="G43" s="154" t="s">
        <v>772</v>
      </c>
      <c r="H43" s="154" t="s">
        <v>140</v>
      </c>
      <c r="I43" s="154" t="s">
        <v>180</v>
      </c>
      <c r="J43" s="143" t="s">
        <v>179</v>
      </c>
      <c r="K43" s="125"/>
      <c r="L43" s="125"/>
      <c r="M43" s="5"/>
    </row>
    <row r="44" spans="1:13" ht="45.75" customHeight="1">
      <c r="A44" s="17">
        <f t="shared" si="1"/>
        <v>37</v>
      </c>
      <c r="B44" s="154" t="s">
        <v>324</v>
      </c>
      <c r="C44" s="154" t="s">
        <v>142</v>
      </c>
      <c r="D44" s="154" t="s">
        <v>142</v>
      </c>
      <c r="E44" s="154" t="s">
        <v>781</v>
      </c>
      <c r="F44" s="164" t="str">
        <f t="shared" si="0"/>
        <v>BAINT-37</v>
      </c>
      <c r="G44" s="154" t="s">
        <v>772</v>
      </c>
      <c r="H44" s="154" t="s">
        <v>142</v>
      </c>
      <c r="I44" s="154" t="s">
        <v>180</v>
      </c>
      <c r="J44" s="143" t="s">
        <v>179</v>
      </c>
      <c r="K44" s="125"/>
      <c r="L44" s="125"/>
      <c r="M44" s="5"/>
    </row>
    <row r="45" spans="1:13" ht="43.5" customHeight="1">
      <c r="A45" s="17">
        <f t="shared" si="1"/>
        <v>38</v>
      </c>
      <c r="B45" s="154" t="s">
        <v>324</v>
      </c>
      <c r="C45" s="154" t="s">
        <v>143</v>
      </c>
      <c r="D45" s="154" t="s">
        <v>143</v>
      </c>
      <c r="E45" s="154" t="s">
        <v>781</v>
      </c>
      <c r="F45" s="164" t="str">
        <f t="shared" si="0"/>
        <v>BAINT-38</v>
      </c>
      <c r="G45" s="154" t="s">
        <v>772</v>
      </c>
      <c r="H45" s="154" t="s">
        <v>143</v>
      </c>
      <c r="I45" s="154" t="s">
        <v>180</v>
      </c>
      <c r="J45" s="143" t="s">
        <v>179</v>
      </c>
      <c r="K45" s="125"/>
      <c r="L45" s="125"/>
      <c r="M45" s="5"/>
    </row>
    <row r="46" spans="1:13" ht="42.75" customHeight="1">
      <c r="A46" s="17">
        <f t="shared" si="1"/>
        <v>39</v>
      </c>
      <c r="B46" s="154" t="s">
        <v>324</v>
      </c>
      <c r="C46" s="154" t="s">
        <v>144</v>
      </c>
      <c r="D46" s="154" t="s">
        <v>144</v>
      </c>
      <c r="E46" s="154" t="s">
        <v>781</v>
      </c>
      <c r="F46" s="164" t="str">
        <f t="shared" si="0"/>
        <v>BAINT-39</v>
      </c>
      <c r="G46" s="154" t="s">
        <v>772</v>
      </c>
      <c r="H46" s="154" t="s">
        <v>144</v>
      </c>
      <c r="I46" s="154" t="s">
        <v>180</v>
      </c>
      <c r="J46" s="143" t="s">
        <v>179</v>
      </c>
      <c r="K46" s="125"/>
      <c r="L46" s="125"/>
      <c r="M46" s="5"/>
    </row>
    <row r="47" spans="1:13" ht="39" customHeight="1">
      <c r="A47" s="17">
        <f t="shared" si="1"/>
        <v>40</v>
      </c>
      <c r="B47" s="154" t="s">
        <v>324</v>
      </c>
      <c r="C47" s="154" t="s">
        <v>145</v>
      </c>
      <c r="D47" s="154" t="s">
        <v>145</v>
      </c>
      <c r="E47" s="154" t="s">
        <v>781</v>
      </c>
      <c r="F47" s="164" t="str">
        <f t="shared" si="0"/>
        <v>BAINT-40</v>
      </c>
      <c r="G47" s="154" t="s">
        <v>772</v>
      </c>
      <c r="H47" s="154" t="s">
        <v>145</v>
      </c>
      <c r="I47" s="154" t="s">
        <v>180</v>
      </c>
      <c r="J47" s="143" t="s">
        <v>179</v>
      </c>
      <c r="K47" s="125"/>
      <c r="L47" s="125"/>
      <c r="M47" s="5"/>
    </row>
    <row r="48" spans="1:13" ht="39" customHeight="1">
      <c r="A48" s="17">
        <f t="shared" si="1"/>
        <v>41</v>
      </c>
      <c r="B48" s="154" t="s">
        <v>324</v>
      </c>
      <c r="C48" s="154" t="s">
        <v>146</v>
      </c>
      <c r="D48" s="154" t="s">
        <v>146</v>
      </c>
      <c r="E48" s="154" t="s">
        <v>781</v>
      </c>
      <c r="F48" s="164" t="str">
        <f t="shared" si="0"/>
        <v>BAINT-41</v>
      </c>
      <c r="G48" s="154" t="s">
        <v>772</v>
      </c>
      <c r="H48" s="154" t="s">
        <v>146</v>
      </c>
      <c r="I48" s="154" t="s">
        <v>180</v>
      </c>
      <c r="J48" s="143" t="s">
        <v>179</v>
      </c>
      <c r="K48" s="125"/>
      <c r="L48" s="125"/>
      <c r="M48" s="5"/>
    </row>
    <row r="49" spans="1:13" ht="42.75" customHeight="1">
      <c r="A49" s="17">
        <f t="shared" si="1"/>
        <v>42</v>
      </c>
      <c r="B49" s="154" t="s">
        <v>324</v>
      </c>
      <c r="C49" s="154" t="s">
        <v>146</v>
      </c>
      <c r="D49" s="154" t="s">
        <v>368</v>
      </c>
      <c r="E49" s="154" t="s">
        <v>781</v>
      </c>
      <c r="F49" s="164" t="str">
        <f t="shared" si="0"/>
        <v>BAINT-42</v>
      </c>
      <c r="G49" s="154" t="s">
        <v>772</v>
      </c>
      <c r="H49" s="154" t="s">
        <v>146</v>
      </c>
      <c r="I49" s="154" t="s">
        <v>180</v>
      </c>
      <c r="J49" s="143" t="s">
        <v>179</v>
      </c>
      <c r="K49" s="125"/>
      <c r="L49" s="125"/>
      <c r="M49" s="5"/>
    </row>
    <row r="50" spans="1:13" ht="42" customHeight="1">
      <c r="A50" s="17">
        <f t="shared" si="1"/>
        <v>43</v>
      </c>
      <c r="B50" s="154" t="s">
        <v>324</v>
      </c>
      <c r="C50" s="154" t="s">
        <v>147</v>
      </c>
      <c r="D50" s="154" t="s">
        <v>147</v>
      </c>
      <c r="E50" s="154" t="s">
        <v>781</v>
      </c>
      <c r="F50" s="164" t="str">
        <f t="shared" si="0"/>
        <v>BAINT-43</v>
      </c>
      <c r="G50" s="154" t="s">
        <v>772</v>
      </c>
      <c r="H50" s="154" t="s">
        <v>147</v>
      </c>
      <c r="I50" s="154" t="s">
        <v>180</v>
      </c>
      <c r="J50" s="143" t="s">
        <v>179</v>
      </c>
      <c r="K50" s="125"/>
      <c r="L50" s="125"/>
      <c r="M50" s="5"/>
    </row>
    <row r="51" spans="1:13" ht="41.25" customHeight="1">
      <c r="A51" s="17">
        <f t="shared" si="1"/>
        <v>44</v>
      </c>
      <c r="B51" s="154" t="s">
        <v>324</v>
      </c>
      <c r="C51" s="154" t="s">
        <v>148</v>
      </c>
      <c r="D51" s="154" t="s">
        <v>148</v>
      </c>
      <c r="E51" s="154" t="s">
        <v>781</v>
      </c>
      <c r="F51" s="164" t="str">
        <f t="shared" si="0"/>
        <v>BAINT-44</v>
      </c>
      <c r="G51" s="154" t="s">
        <v>772</v>
      </c>
      <c r="H51" s="154" t="s">
        <v>148</v>
      </c>
      <c r="I51" s="154" t="s">
        <v>180</v>
      </c>
      <c r="J51" s="143" t="s">
        <v>179</v>
      </c>
      <c r="K51" s="125"/>
      <c r="L51" s="125"/>
      <c r="M51" s="5"/>
    </row>
    <row r="52" spans="1:13" ht="51" customHeight="1">
      <c r="A52" s="17">
        <f t="shared" si="1"/>
        <v>45</v>
      </c>
      <c r="B52" s="154" t="s">
        <v>324</v>
      </c>
      <c r="C52" s="154" t="s">
        <v>369</v>
      </c>
      <c r="D52" s="154" t="s">
        <v>369</v>
      </c>
      <c r="E52" s="154" t="s">
        <v>781</v>
      </c>
      <c r="F52" s="164" t="str">
        <f t="shared" si="0"/>
        <v>BAINT-45</v>
      </c>
      <c r="G52" s="154" t="s">
        <v>773</v>
      </c>
      <c r="H52" s="154" t="s">
        <v>369</v>
      </c>
      <c r="I52" s="154" t="s">
        <v>180</v>
      </c>
      <c r="J52" s="143" t="s">
        <v>179</v>
      </c>
      <c r="K52" s="125"/>
      <c r="L52" s="125"/>
      <c r="M52" s="5"/>
    </row>
    <row r="53" spans="1:13" ht="53.25" customHeight="1">
      <c r="A53" s="17">
        <f t="shared" si="1"/>
        <v>46</v>
      </c>
      <c r="B53" s="154" t="s">
        <v>324</v>
      </c>
      <c r="C53" s="154" t="s">
        <v>370</v>
      </c>
      <c r="D53" s="154" t="s">
        <v>370</v>
      </c>
      <c r="E53" s="154" t="s">
        <v>781</v>
      </c>
      <c r="F53" s="164" t="str">
        <f t="shared" si="0"/>
        <v>BAINT-46</v>
      </c>
      <c r="G53" s="154" t="s">
        <v>774</v>
      </c>
      <c r="H53" s="154" t="s">
        <v>370</v>
      </c>
      <c r="I53" s="154" t="s">
        <v>180</v>
      </c>
      <c r="J53" s="143" t="s">
        <v>179</v>
      </c>
      <c r="K53" s="125"/>
      <c r="L53" s="125"/>
      <c r="M53" s="5"/>
    </row>
    <row r="54" spans="1:13" ht="51" customHeight="1">
      <c r="A54" s="17">
        <f t="shared" si="1"/>
        <v>47</v>
      </c>
      <c r="B54" s="154" t="s">
        <v>324</v>
      </c>
      <c r="C54" s="154" t="s">
        <v>771</v>
      </c>
      <c r="D54" s="154" t="s">
        <v>38</v>
      </c>
      <c r="E54" s="154" t="s">
        <v>781</v>
      </c>
      <c r="F54" s="164" t="str">
        <f t="shared" si="0"/>
        <v>BAINT-47</v>
      </c>
      <c r="G54" s="154" t="s">
        <v>371</v>
      </c>
      <c r="H54" s="154" t="s">
        <v>771</v>
      </c>
      <c r="I54" s="154" t="s">
        <v>180</v>
      </c>
      <c r="J54" s="143" t="s">
        <v>179</v>
      </c>
      <c r="K54" s="125"/>
      <c r="L54" s="125"/>
      <c r="M54" s="5"/>
    </row>
    <row r="55" spans="1:13" ht="33.75">
      <c r="A55" s="17">
        <f t="shared" si="1"/>
        <v>48</v>
      </c>
      <c r="B55" s="154" t="s">
        <v>324</v>
      </c>
      <c r="C55" s="154" t="s">
        <v>364</v>
      </c>
      <c r="D55" s="154" t="s">
        <v>364</v>
      </c>
      <c r="E55" s="154" t="s">
        <v>781</v>
      </c>
      <c r="F55" s="164" t="str">
        <f t="shared" si="0"/>
        <v>BAINT-48</v>
      </c>
      <c r="G55" s="154" t="s">
        <v>777</v>
      </c>
      <c r="H55" s="154" t="s">
        <v>364</v>
      </c>
      <c r="I55" s="154" t="s">
        <v>180</v>
      </c>
      <c r="J55" s="143" t="s">
        <v>179</v>
      </c>
      <c r="K55" s="125"/>
      <c r="L55" s="125"/>
      <c r="M55" s="5"/>
    </row>
    <row r="56" spans="1:13" ht="33.75">
      <c r="A56" s="17">
        <f t="shared" si="1"/>
        <v>49</v>
      </c>
      <c r="B56" s="154" t="s">
        <v>324</v>
      </c>
      <c r="C56" s="154" t="s">
        <v>364</v>
      </c>
      <c r="D56" s="154" t="s">
        <v>364</v>
      </c>
      <c r="E56" s="154" t="s">
        <v>781</v>
      </c>
      <c r="F56" s="164" t="str">
        <f t="shared" si="0"/>
        <v>BAINT-49</v>
      </c>
      <c r="G56" s="154" t="s">
        <v>161</v>
      </c>
      <c r="H56" s="154" t="s">
        <v>364</v>
      </c>
      <c r="I56" s="154" t="s">
        <v>180</v>
      </c>
      <c r="J56" s="143" t="s">
        <v>179</v>
      </c>
      <c r="K56" s="125"/>
      <c r="L56" s="125"/>
      <c r="M56" s="5"/>
    </row>
    <row r="57" spans="1:13" ht="51" customHeight="1">
      <c r="A57" s="17">
        <f t="shared" si="1"/>
        <v>50</v>
      </c>
      <c r="B57" s="154" t="s">
        <v>324</v>
      </c>
      <c r="C57" s="154" t="s">
        <v>365</v>
      </c>
      <c r="D57" s="154" t="s">
        <v>366</v>
      </c>
      <c r="E57" s="154" t="s">
        <v>781</v>
      </c>
      <c r="F57" s="164" t="str">
        <f t="shared" si="0"/>
        <v>BAINT-50</v>
      </c>
      <c r="G57" s="154" t="s">
        <v>162</v>
      </c>
      <c r="H57" s="154" t="s">
        <v>365</v>
      </c>
      <c r="I57" s="154" t="s">
        <v>180</v>
      </c>
      <c r="J57" s="143" t="s">
        <v>179</v>
      </c>
      <c r="K57" s="125"/>
      <c r="L57" s="125"/>
      <c r="M57" s="5"/>
    </row>
    <row r="58" spans="1:13" s="54" customFormat="1" ht="48" customHeight="1">
      <c r="A58" s="17">
        <f t="shared" si="1"/>
        <v>51</v>
      </c>
      <c r="B58" s="154" t="s">
        <v>324</v>
      </c>
      <c r="C58" s="144" t="s">
        <v>18</v>
      </c>
      <c r="D58" s="144" t="s">
        <v>230</v>
      </c>
      <c r="E58" s="154" t="s">
        <v>423</v>
      </c>
      <c r="F58" s="164" t="str">
        <f t="shared" si="0"/>
        <v>BAINT-51</v>
      </c>
      <c r="G58" s="154" t="s">
        <v>775</v>
      </c>
      <c r="H58" s="154" t="s">
        <v>180</v>
      </c>
      <c r="I58" s="154" t="s">
        <v>582</v>
      </c>
      <c r="J58" s="143" t="s">
        <v>179</v>
      </c>
      <c r="K58" s="36"/>
      <c r="L58" s="36"/>
      <c r="M58" s="7"/>
    </row>
    <row r="59" spans="2:10" ht="12.75">
      <c r="B59" s="47"/>
      <c r="F59" s="55"/>
      <c r="J59" s="56"/>
    </row>
    <row r="60" spans="2:10" ht="12.75">
      <c r="B60" s="47"/>
      <c r="F60" s="55"/>
      <c r="J60" s="56"/>
    </row>
    <row r="61" spans="2:6" ht="12.75">
      <c r="B61" s="47"/>
      <c r="F61" s="55"/>
    </row>
    <row r="62" spans="2:6" ht="12.75">
      <c r="B62" s="47"/>
      <c r="F62" s="55"/>
    </row>
    <row r="63" spans="2:6" ht="12.75">
      <c r="B63" s="47"/>
      <c r="F63" s="55"/>
    </row>
    <row r="64" spans="2:6" ht="12.75">
      <c r="B64" s="47"/>
      <c r="F64" s="55"/>
    </row>
    <row r="65" spans="2:6" ht="12.75">
      <c r="B65" s="47"/>
      <c r="F65" s="55"/>
    </row>
    <row r="66" spans="2:6" ht="12.75">
      <c r="B66" s="47"/>
      <c r="F66" s="55"/>
    </row>
    <row r="67" spans="2:6" ht="12.75">
      <c r="B67" s="47"/>
      <c r="F67" s="55"/>
    </row>
    <row r="68" spans="2:6" ht="12.75">
      <c r="B68" s="47"/>
      <c r="F68" s="55"/>
    </row>
    <row r="69" spans="2:6" ht="12.75">
      <c r="B69" s="47"/>
      <c r="F69" s="55"/>
    </row>
    <row r="70" spans="2:6" ht="12.75">
      <c r="B70" s="47"/>
      <c r="F70" s="55"/>
    </row>
    <row r="71" spans="2:6" ht="12.75">
      <c r="B71" s="47"/>
      <c r="F71" s="55"/>
    </row>
    <row r="72" spans="2:6" ht="12.75">
      <c r="B72" s="47"/>
      <c r="F72" s="55"/>
    </row>
    <row r="73" spans="2:6" ht="12.75">
      <c r="B73" s="47"/>
      <c r="F73" s="55"/>
    </row>
    <row r="74" spans="2:6" ht="12.75">
      <c r="B74" s="47"/>
      <c r="F74" s="55"/>
    </row>
    <row r="75" spans="2:6" ht="12.75">
      <c r="B75" s="47"/>
      <c r="F75" s="55"/>
    </row>
    <row r="76" spans="2:6" ht="12.75">
      <c r="B76" s="47"/>
      <c r="F76" s="55"/>
    </row>
    <row r="77" spans="2:6" ht="12.75">
      <c r="B77" s="47"/>
      <c r="F77" s="55"/>
    </row>
    <row r="78" spans="2:6" ht="12.75">
      <c r="B78" s="47"/>
      <c r="F78" s="55"/>
    </row>
  </sheetData>
  <sheetProtection/>
  <mergeCells count="6">
    <mergeCell ref="B1:D1"/>
    <mergeCell ref="C2:E2"/>
    <mergeCell ref="H2:I2"/>
    <mergeCell ref="C4:M4"/>
    <mergeCell ref="B5:J6"/>
    <mergeCell ref="K5:M6"/>
  </mergeCells>
  <dataValidations count="4">
    <dataValidation type="list" allowBlank="1" showInputMessage="1" showErrorMessage="1" sqref="D59:D65533 D26">
      <formula1>INDIRECT(SUBSTITUTE(B59&amp;(VLOOKUP(C59,NameLookup,2,0))," ",""))</formula1>
    </dataValidation>
    <dataValidation type="list" allowBlank="1" showInputMessage="1" showErrorMessage="1" sqref="C59:C65533">
      <formula1>INDIRECT(B59)</formula1>
    </dataValidation>
    <dataValidation type="list" allowBlank="1" showInputMessage="1" showErrorMessage="1" promptTitle="Function Code Entry" prompt="Select Function Code from list" errorTitle="Function Code Entry Error" error="You must select a value from the list" sqref="B79:B65533">
      <formula1>ValidFuncCodes</formula1>
    </dataValidation>
    <dataValidation allowBlank="1" promptTitle="Function Code Entry" prompt="Select Function Code from list" errorTitle="Function Code Entry Error" error="You must select a value from the list" sqref="B7"/>
  </dataValidations>
  <printOptions horizontalCentered="1"/>
  <pageMargins left="1" right="1" top="1.2" bottom="1" header="0.4" footer="0.4"/>
  <pageSetup fitToHeight="0" fitToWidth="1" horizontalDpi="1200" verticalDpi="1200" orientation="landscape" paperSize="5" scale="97" r:id="rId2"/>
  <headerFooter>
    <oddHeader>&amp;LAttachment 02a
&amp;A&amp;RSPS SaaS HCM Solution
RFP #060B3490012</oddHeader>
    <oddFooter>&amp;C&amp;9Page &amp;P of &amp;N&amp;R&amp;9May 22, 2013</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J540"/>
  <sheetViews>
    <sheetView zoomScalePageLayoutView="0" workbookViewId="0" topLeftCell="B64">
      <selection activeCell="B33" sqref="A33:IV33"/>
    </sheetView>
  </sheetViews>
  <sheetFormatPr defaultColWidth="9.140625" defaultRowHeight="12.75"/>
  <cols>
    <col min="1" max="1" width="8.00390625" style="67" hidden="1" customWidth="1"/>
    <col min="2" max="2" width="9.00390625" style="63" customWidth="1"/>
    <col min="3" max="3" width="10.57421875" style="49" customWidth="1"/>
    <col min="4" max="4" width="13.8515625" style="49" customWidth="1"/>
    <col min="5" max="5" width="9.00390625" style="49" customWidth="1"/>
    <col min="6" max="6" width="8.140625" style="63" bestFit="1" customWidth="1"/>
    <col min="7" max="7" width="40.28125" style="49" customWidth="1"/>
    <col min="8" max="8" width="13.28125" style="66" customWidth="1"/>
    <col min="9" max="9" width="10.140625" style="66" customWidth="1"/>
    <col min="10" max="10" width="34.7109375" style="49" customWidth="1"/>
    <col min="11" max="16384" width="9.140625" style="70" customWidth="1"/>
  </cols>
  <sheetData>
    <row r="1" spans="1:10" s="101" customFormat="1" ht="12.75" customHeight="1">
      <c r="A1" s="98"/>
      <c r="B1" s="168" t="s">
        <v>53</v>
      </c>
      <c r="C1" s="177"/>
      <c r="D1" s="99"/>
      <c r="E1" s="99"/>
      <c r="F1" s="99"/>
      <c r="G1" s="99"/>
      <c r="H1" s="113"/>
      <c r="I1" s="113"/>
      <c r="J1" s="114"/>
    </row>
    <row r="2" spans="1:10" s="101" customFormat="1" ht="76.5" customHeight="1">
      <c r="A2" s="102"/>
      <c r="B2" s="103"/>
      <c r="C2" s="170" t="s">
        <v>54</v>
      </c>
      <c r="D2" s="178"/>
      <c r="E2" s="97"/>
      <c r="G2" s="96" t="s">
        <v>55</v>
      </c>
      <c r="H2" s="187" t="s">
        <v>56</v>
      </c>
      <c r="I2" s="187"/>
      <c r="J2" s="115"/>
    </row>
    <row r="3" spans="1:10" s="101" customFormat="1" ht="12" customHeight="1">
      <c r="A3" s="102"/>
      <c r="B3" s="103"/>
      <c r="C3" s="105"/>
      <c r="D3" s="105"/>
      <c r="E3" s="105"/>
      <c r="F3" s="105"/>
      <c r="G3" s="105"/>
      <c r="H3" s="109"/>
      <c r="I3" s="109"/>
      <c r="J3" s="115"/>
    </row>
    <row r="4" spans="1:10" s="101" customFormat="1" ht="120.75" customHeight="1">
      <c r="A4" s="102"/>
      <c r="B4" s="106"/>
      <c r="C4" s="172" t="s">
        <v>786</v>
      </c>
      <c r="D4" s="180"/>
      <c r="E4" s="180"/>
      <c r="F4" s="180"/>
      <c r="G4" s="180"/>
      <c r="H4" s="180"/>
      <c r="I4" s="180"/>
      <c r="J4" s="180"/>
    </row>
    <row r="5" spans="1:10" ht="11.25" customHeight="1">
      <c r="A5" s="15"/>
      <c r="B5" s="184" t="s">
        <v>323</v>
      </c>
      <c r="C5" s="184"/>
      <c r="D5" s="184"/>
      <c r="E5" s="184"/>
      <c r="F5" s="184"/>
      <c r="G5" s="184"/>
      <c r="H5" s="186" t="s">
        <v>23</v>
      </c>
      <c r="I5" s="186"/>
      <c r="J5" s="186"/>
    </row>
    <row r="6" spans="1:10" s="57" customFormat="1" ht="11.25" customHeight="1">
      <c r="A6" s="71"/>
      <c r="B6" s="185"/>
      <c r="C6" s="184"/>
      <c r="D6" s="184"/>
      <c r="E6" s="184"/>
      <c r="F6" s="184"/>
      <c r="G6" s="184"/>
      <c r="H6" s="185"/>
      <c r="I6" s="186"/>
      <c r="J6" s="186"/>
    </row>
    <row r="7" spans="1:10" s="66" customFormat="1" ht="33.75">
      <c r="A7" s="72" t="s">
        <v>382</v>
      </c>
      <c r="B7" s="8" t="s">
        <v>381</v>
      </c>
      <c r="C7" s="8" t="s">
        <v>378</v>
      </c>
      <c r="D7" s="9" t="s">
        <v>379</v>
      </c>
      <c r="E7" s="8" t="s">
        <v>322</v>
      </c>
      <c r="F7" s="9" t="s">
        <v>380</v>
      </c>
      <c r="G7" s="9" t="s">
        <v>74</v>
      </c>
      <c r="H7" s="10" t="s">
        <v>50</v>
      </c>
      <c r="I7" s="10" t="s">
        <v>52</v>
      </c>
      <c r="J7" s="10" t="s">
        <v>51</v>
      </c>
    </row>
    <row r="8" spans="1:10" s="44" customFormat="1" ht="108.75" customHeight="1">
      <c r="A8" s="15">
        <v>1</v>
      </c>
      <c r="B8" s="7" t="s">
        <v>324</v>
      </c>
      <c r="C8" s="7" t="s">
        <v>18</v>
      </c>
      <c r="D8" s="7" t="s">
        <v>19</v>
      </c>
      <c r="E8" s="7" t="s">
        <v>321</v>
      </c>
      <c r="F8" s="12" t="str">
        <f aca="true" t="shared" si="0" ref="F8:F16">IF(B8&lt;&gt;"",CONCATENATE(B8,"RPT-",A8),"")</f>
        <v>BARPT-1</v>
      </c>
      <c r="G8" s="1" t="s">
        <v>20</v>
      </c>
      <c r="H8" s="110"/>
      <c r="I8" s="110"/>
      <c r="J8" s="7"/>
    </row>
    <row r="9" spans="1:10" s="44" customFormat="1" ht="131.25" customHeight="1">
      <c r="A9" s="15">
        <f aca="true" t="shared" si="1" ref="A9:A67">SUM(A8)+1</f>
        <v>2</v>
      </c>
      <c r="B9" s="7" t="s">
        <v>324</v>
      </c>
      <c r="C9" s="7" t="s">
        <v>18</v>
      </c>
      <c r="D9" s="7" t="s">
        <v>19</v>
      </c>
      <c r="E9" s="7" t="s">
        <v>321</v>
      </c>
      <c r="F9" s="12" t="str">
        <f t="shared" si="0"/>
        <v>BARPT-2</v>
      </c>
      <c r="G9" s="1" t="s">
        <v>21</v>
      </c>
      <c r="H9" s="110"/>
      <c r="I9" s="110"/>
      <c r="J9" s="7"/>
    </row>
    <row r="10" spans="1:10" s="44" customFormat="1" ht="109.5" customHeight="1">
      <c r="A10" s="15">
        <f t="shared" si="1"/>
        <v>3</v>
      </c>
      <c r="B10" s="7" t="s">
        <v>324</v>
      </c>
      <c r="C10" s="7" t="s">
        <v>18</v>
      </c>
      <c r="D10" s="7" t="s">
        <v>19</v>
      </c>
      <c r="E10" s="7" t="s">
        <v>321</v>
      </c>
      <c r="F10" s="12" t="str">
        <f t="shared" si="0"/>
        <v>BARPT-3</v>
      </c>
      <c r="G10" s="1" t="s">
        <v>22</v>
      </c>
      <c r="H10" s="110"/>
      <c r="I10" s="110"/>
      <c r="J10" s="7"/>
    </row>
    <row r="11" spans="1:10" s="44" customFormat="1" ht="123.75">
      <c r="A11" s="15">
        <f t="shared" si="1"/>
        <v>4</v>
      </c>
      <c r="B11" s="7" t="s">
        <v>324</v>
      </c>
      <c r="C11" s="7" t="s">
        <v>18</v>
      </c>
      <c r="D11" s="7" t="s">
        <v>19</v>
      </c>
      <c r="E11" s="7" t="s">
        <v>321</v>
      </c>
      <c r="F11" s="12" t="str">
        <f t="shared" si="0"/>
        <v>BARPT-4</v>
      </c>
      <c r="G11" s="1" t="s">
        <v>540</v>
      </c>
      <c r="H11" s="110"/>
      <c r="I11" s="110"/>
      <c r="J11" s="7"/>
    </row>
    <row r="12" spans="1:10" s="44" customFormat="1" ht="123.75">
      <c r="A12" s="15">
        <f t="shared" si="1"/>
        <v>5</v>
      </c>
      <c r="B12" s="7" t="s">
        <v>324</v>
      </c>
      <c r="C12" s="7" t="s">
        <v>18</v>
      </c>
      <c r="D12" s="4" t="s">
        <v>278</v>
      </c>
      <c r="E12" s="14" t="s">
        <v>321</v>
      </c>
      <c r="F12" s="12" t="str">
        <f t="shared" si="0"/>
        <v>BARPT-5</v>
      </c>
      <c r="G12" s="1" t="s">
        <v>111</v>
      </c>
      <c r="H12" s="110"/>
      <c r="I12" s="110"/>
      <c r="J12" s="7"/>
    </row>
    <row r="13" spans="1:10" s="44" customFormat="1" ht="112.5">
      <c r="A13" s="15">
        <f t="shared" si="1"/>
        <v>6</v>
      </c>
      <c r="B13" s="7" t="s">
        <v>324</v>
      </c>
      <c r="C13" s="7" t="s">
        <v>18</v>
      </c>
      <c r="D13" s="4" t="s">
        <v>278</v>
      </c>
      <c r="E13" s="14" t="s">
        <v>321</v>
      </c>
      <c r="F13" s="12" t="str">
        <f t="shared" si="0"/>
        <v>BARPT-6</v>
      </c>
      <c r="G13" s="1" t="s">
        <v>489</v>
      </c>
      <c r="H13" s="110"/>
      <c r="I13" s="110"/>
      <c r="J13" s="7"/>
    </row>
    <row r="14" spans="1:10" s="44" customFormat="1" ht="90" customHeight="1">
      <c r="A14" s="15">
        <f t="shared" si="1"/>
        <v>7</v>
      </c>
      <c r="B14" s="7" t="s">
        <v>324</v>
      </c>
      <c r="C14" s="7" t="s">
        <v>18</v>
      </c>
      <c r="D14" s="4" t="s">
        <v>278</v>
      </c>
      <c r="E14" s="14" t="s">
        <v>321</v>
      </c>
      <c r="F14" s="12" t="str">
        <f t="shared" si="0"/>
        <v>BARPT-7</v>
      </c>
      <c r="G14" s="1" t="s">
        <v>112</v>
      </c>
      <c r="H14" s="110"/>
      <c r="I14" s="110"/>
      <c r="J14" s="7"/>
    </row>
    <row r="15" spans="1:10" s="44" customFormat="1" ht="123.75">
      <c r="A15" s="15">
        <f t="shared" si="1"/>
        <v>8</v>
      </c>
      <c r="B15" s="7" t="s">
        <v>324</v>
      </c>
      <c r="C15" s="7" t="s">
        <v>18</v>
      </c>
      <c r="D15" s="4" t="s">
        <v>278</v>
      </c>
      <c r="E15" s="14" t="s">
        <v>321</v>
      </c>
      <c r="F15" s="12" t="str">
        <f t="shared" si="0"/>
        <v>BARPT-8</v>
      </c>
      <c r="G15" s="1" t="s">
        <v>113</v>
      </c>
      <c r="H15" s="110"/>
      <c r="I15" s="110"/>
      <c r="J15" s="7"/>
    </row>
    <row r="16" spans="1:10" s="44" customFormat="1" ht="45">
      <c r="A16" s="13">
        <f t="shared" si="1"/>
        <v>9</v>
      </c>
      <c r="B16" s="21" t="s">
        <v>324</v>
      </c>
      <c r="C16" s="4" t="s">
        <v>18</v>
      </c>
      <c r="D16" s="4" t="s">
        <v>215</v>
      </c>
      <c r="E16" s="4" t="s">
        <v>434</v>
      </c>
      <c r="F16" s="12" t="str">
        <f t="shared" si="0"/>
        <v>BARPT-9</v>
      </c>
      <c r="G16" s="1" t="s">
        <v>75</v>
      </c>
      <c r="H16" s="110"/>
      <c r="I16" s="112"/>
      <c r="J16" s="6"/>
    </row>
    <row r="17" spans="1:10" s="44" customFormat="1" ht="112.5">
      <c r="A17" s="15">
        <f t="shared" si="1"/>
        <v>10</v>
      </c>
      <c r="B17" s="7" t="s">
        <v>324</v>
      </c>
      <c r="C17" s="7" t="s">
        <v>18</v>
      </c>
      <c r="D17" s="7" t="s">
        <v>541</v>
      </c>
      <c r="E17" s="7" t="s">
        <v>321</v>
      </c>
      <c r="F17" s="12" t="str">
        <f aca="true" t="shared" si="2" ref="F17:F50">IF(B17&lt;&gt;"",CONCATENATE(B17,"RPT-",A17),"")</f>
        <v>BARPT-10</v>
      </c>
      <c r="G17" s="7" t="s">
        <v>174</v>
      </c>
      <c r="H17" s="110"/>
      <c r="I17" s="110"/>
      <c r="J17" s="119"/>
    </row>
    <row r="18" spans="1:10" s="44" customFormat="1" ht="123.75">
      <c r="A18" s="15">
        <f t="shared" si="1"/>
        <v>11</v>
      </c>
      <c r="B18" s="7" t="s">
        <v>324</v>
      </c>
      <c r="C18" s="7" t="s">
        <v>18</v>
      </c>
      <c r="D18" s="7" t="s">
        <v>541</v>
      </c>
      <c r="E18" s="7" t="s">
        <v>321</v>
      </c>
      <c r="F18" s="12" t="str">
        <f t="shared" si="2"/>
        <v>BARPT-11</v>
      </c>
      <c r="G18" s="7" t="s">
        <v>62</v>
      </c>
      <c r="H18" s="110"/>
      <c r="I18" s="111"/>
      <c r="J18" s="5"/>
    </row>
    <row r="19" spans="1:10" s="44" customFormat="1" ht="107.25" customHeight="1">
      <c r="A19" s="15">
        <f t="shared" si="1"/>
        <v>12</v>
      </c>
      <c r="B19" s="7" t="s">
        <v>324</v>
      </c>
      <c r="C19" s="7" t="s">
        <v>18</v>
      </c>
      <c r="D19" s="7" t="s">
        <v>541</v>
      </c>
      <c r="E19" s="7" t="s">
        <v>321</v>
      </c>
      <c r="F19" s="12" t="str">
        <f t="shared" si="2"/>
        <v>BARPT-12</v>
      </c>
      <c r="G19" s="7" t="s">
        <v>63</v>
      </c>
      <c r="H19" s="110"/>
      <c r="I19" s="110"/>
      <c r="J19" s="119"/>
    </row>
    <row r="20" spans="1:10" s="44" customFormat="1" ht="72.75" customHeight="1">
      <c r="A20" s="13">
        <f t="shared" si="1"/>
        <v>13</v>
      </c>
      <c r="B20" s="7" t="s">
        <v>324</v>
      </c>
      <c r="C20" s="7" t="s">
        <v>18</v>
      </c>
      <c r="D20" s="7" t="s">
        <v>541</v>
      </c>
      <c r="E20" s="7" t="s">
        <v>15</v>
      </c>
      <c r="F20" s="12" t="str">
        <f t="shared" si="2"/>
        <v>BARPT-13</v>
      </c>
      <c r="G20" s="7" t="s">
        <v>495</v>
      </c>
      <c r="H20" s="110"/>
      <c r="I20" s="110"/>
      <c r="J20" s="7"/>
    </row>
    <row r="21" spans="1:10" s="44" customFormat="1" ht="84" customHeight="1">
      <c r="A21" s="13">
        <f t="shared" si="1"/>
        <v>14</v>
      </c>
      <c r="B21" s="7" t="s">
        <v>324</v>
      </c>
      <c r="C21" s="7" t="s">
        <v>18</v>
      </c>
      <c r="D21" s="7" t="s">
        <v>541</v>
      </c>
      <c r="E21" s="7" t="s">
        <v>434</v>
      </c>
      <c r="F21" s="12" t="str">
        <f t="shared" si="2"/>
        <v>BARPT-14</v>
      </c>
      <c r="G21" s="7" t="s">
        <v>496</v>
      </c>
      <c r="H21" s="110"/>
      <c r="I21" s="110"/>
      <c r="J21" s="7"/>
    </row>
    <row r="22" spans="1:10" s="44" customFormat="1" ht="144.75" customHeight="1">
      <c r="A22" s="15">
        <f t="shared" si="1"/>
        <v>15</v>
      </c>
      <c r="B22" s="7" t="s">
        <v>324</v>
      </c>
      <c r="C22" s="7" t="s">
        <v>18</v>
      </c>
      <c r="D22" s="7" t="s">
        <v>64</v>
      </c>
      <c r="E22" s="7" t="s">
        <v>321</v>
      </c>
      <c r="F22" s="12" t="str">
        <f t="shared" si="2"/>
        <v>BARPT-15</v>
      </c>
      <c r="G22" s="7" t="s">
        <v>65</v>
      </c>
      <c r="H22" s="110"/>
      <c r="I22" s="110"/>
      <c r="J22" s="7"/>
    </row>
    <row r="23" spans="1:10" s="44" customFormat="1" ht="123.75">
      <c r="A23" s="15">
        <f t="shared" si="1"/>
        <v>16</v>
      </c>
      <c r="B23" s="7" t="s">
        <v>324</v>
      </c>
      <c r="C23" s="7" t="s">
        <v>18</v>
      </c>
      <c r="D23" s="7" t="s">
        <v>64</v>
      </c>
      <c r="E23" s="14" t="s">
        <v>321</v>
      </c>
      <c r="F23" s="12" t="str">
        <f t="shared" si="2"/>
        <v>BARPT-16</v>
      </c>
      <c r="G23" s="7" t="s">
        <v>66</v>
      </c>
      <c r="H23" s="110"/>
      <c r="I23" s="110"/>
      <c r="J23" s="7"/>
    </row>
    <row r="24" spans="1:10" s="44" customFormat="1" ht="129" customHeight="1">
      <c r="A24" s="15">
        <f t="shared" si="1"/>
        <v>17</v>
      </c>
      <c r="B24" s="7" t="s">
        <v>324</v>
      </c>
      <c r="C24" s="7" t="s">
        <v>18</v>
      </c>
      <c r="D24" s="7" t="s">
        <v>64</v>
      </c>
      <c r="E24" s="14" t="s">
        <v>321</v>
      </c>
      <c r="F24" s="12" t="str">
        <f t="shared" si="2"/>
        <v>BARPT-17</v>
      </c>
      <c r="G24" s="7" t="s">
        <v>277</v>
      </c>
      <c r="H24" s="110"/>
      <c r="I24" s="110"/>
      <c r="J24" s="119"/>
    </row>
    <row r="25" spans="1:10" s="44" customFormat="1" ht="157.5">
      <c r="A25" s="15">
        <f t="shared" si="1"/>
        <v>18</v>
      </c>
      <c r="B25" s="7" t="s">
        <v>324</v>
      </c>
      <c r="C25" s="7" t="s">
        <v>18</v>
      </c>
      <c r="D25" s="144" t="s">
        <v>782</v>
      </c>
      <c r="E25" s="14" t="s">
        <v>321</v>
      </c>
      <c r="F25" s="12" t="str">
        <f t="shared" si="2"/>
        <v>BARPT-18</v>
      </c>
      <c r="G25" s="1" t="s">
        <v>217</v>
      </c>
      <c r="H25" s="110"/>
      <c r="I25" s="110"/>
      <c r="J25" s="7"/>
    </row>
    <row r="26" spans="1:10" s="44" customFormat="1" ht="50.25" customHeight="1">
      <c r="A26" s="15">
        <f t="shared" si="1"/>
        <v>19</v>
      </c>
      <c r="B26" s="7" t="s">
        <v>324</v>
      </c>
      <c r="C26" s="7" t="s">
        <v>18</v>
      </c>
      <c r="D26" s="7" t="s">
        <v>213</v>
      </c>
      <c r="E26" s="5" t="s">
        <v>321</v>
      </c>
      <c r="F26" s="12" t="str">
        <f t="shared" si="2"/>
        <v>BARPT-19</v>
      </c>
      <c r="G26" s="1" t="s">
        <v>214</v>
      </c>
      <c r="H26" s="110"/>
      <c r="I26" s="110"/>
      <c r="J26" s="7"/>
    </row>
    <row r="27" spans="1:10" s="44" customFormat="1" ht="50.25" customHeight="1">
      <c r="A27" s="15">
        <f t="shared" si="1"/>
        <v>20</v>
      </c>
      <c r="B27" s="7" t="s">
        <v>324</v>
      </c>
      <c r="C27" s="7" t="s">
        <v>333</v>
      </c>
      <c r="D27" s="7" t="s">
        <v>333</v>
      </c>
      <c r="E27" s="7" t="s">
        <v>321</v>
      </c>
      <c r="F27" s="16" t="str">
        <f t="shared" si="2"/>
        <v>BARPT-20</v>
      </c>
      <c r="G27" s="6" t="s">
        <v>384</v>
      </c>
      <c r="H27" s="110"/>
      <c r="I27" s="110"/>
      <c r="J27" s="7"/>
    </row>
    <row r="28" spans="1:10" s="44" customFormat="1" ht="36.75" customHeight="1">
      <c r="A28" s="15">
        <f t="shared" si="1"/>
        <v>21</v>
      </c>
      <c r="B28" s="7" t="s">
        <v>324</v>
      </c>
      <c r="C28" s="7" t="s">
        <v>333</v>
      </c>
      <c r="D28" s="7" t="s">
        <v>333</v>
      </c>
      <c r="E28" s="7" t="s">
        <v>321</v>
      </c>
      <c r="F28" s="16" t="str">
        <f t="shared" si="2"/>
        <v>BARPT-21</v>
      </c>
      <c r="G28" s="6" t="s">
        <v>385</v>
      </c>
      <c r="H28" s="110"/>
      <c r="I28" s="110"/>
      <c r="J28" s="7"/>
    </row>
    <row r="29" spans="1:10" s="44" customFormat="1" ht="37.5" customHeight="1">
      <c r="A29" s="15">
        <f t="shared" si="1"/>
        <v>22</v>
      </c>
      <c r="B29" s="7" t="s">
        <v>324</v>
      </c>
      <c r="C29" s="7" t="s">
        <v>333</v>
      </c>
      <c r="D29" s="7" t="s">
        <v>333</v>
      </c>
      <c r="E29" s="7" t="s">
        <v>321</v>
      </c>
      <c r="F29" s="16" t="str">
        <f t="shared" si="2"/>
        <v>BARPT-22</v>
      </c>
      <c r="G29" s="6" t="s">
        <v>479</v>
      </c>
      <c r="H29" s="110"/>
      <c r="I29" s="110"/>
      <c r="J29" s="7"/>
    </row>
    <row r="30" spans="1:10" s="63" customFormat="1" ht="22.5">
      <c r="A30" s="15">
        <f t="shared" si="1"/>
        <v>23</v>
      </c>
      <c r="B30" s="7" t="s">
        <v>324</v>
      </c>
      <c r="C30" s="7" t="s">
        <v>333</v>
      </c>
      <c r="D30" s="7" t="s">
        <v>333</v>
      </c>
      <c r="E30" s="7" t="s">
        <v>321</v>
      </c>
      <c r="F30" s="16" t="str">
        <f t="shared" si="2"/>
        <v>BARPT-23</v>
      </c>
      <c r="G30" s="6" t="s">
        <v>108</v>
      </c>
      <c r="H30" s="110"/>
      <c r="I30" s="110"/>
      <c r="J30" s="5"/>
    </row>
    <row r="31" spans="1:10" s="63" customFormat="1" ht="56.25">
      <c r="A31" s="15">
        <f t="shared" si="1"/>
        <v>24</v>
      </c>
      <c r="B31" s="7" t="s">
        <v>324</v>
      </c>
      <c r="C31" s="7" t="s">
        <v>333</v>
      </c>
      <c r="D31" s="7" t="s">
        <v>333</v>
      </c>
      <c r="E31" s="7" t="s">
        <v>321</v>
      </c>
      <c r="F31" s="16" t="str">
        <f t="shared" si="2"/>
        <v>BARPT-24</v>
      </c>
      <c r="G31" s="14" t="s">
        <v>419</v>
      </c>
      <c r="H31" s="110"/>
      <c r="I31" s="110"/>
      <c r="J31" s="5"/>
    </row>
    <row r="32" spans="1:10" s="63" customFormat="1" ht="30.75" customHeight="1">
      <c r="A32" s="15">
        <f t="shared" si="1"/>
        <v>25</v>
      </c>
      <c r="B32" s="7" t="s">
        <v>324</v>
      </c>
      <c r="C32" s="7" t="s">
        <v>333</v>
      </c>
      <c r="D32" s="7" t="s">
        <v>333</v>
      </c>
      <c r="E32" s="7" t="s">
        <v>321</v>
      </c>
      <c r="F32" s="16" t="str">
        <f t="shared" si="2"/>
        <v>BARPT-25</v>
      </c>
      <c r="G32" s="6" t="s">
        <v>421</v>
      </c>
      <c r="H32" s="110"/>
      <c r="I32" s="110"/>
      <c r="J32" s="5"/>
    </row>
    <row r="33" spans="1:10" s="88" customFormat="1" ht="38.25" customHeight="1">
      <c r="A33" s="13">
        <f t="shared" si="1"/>
        <v>26</v>
      </c>
      <c r="B33" s="7" t="s">
        <v>324</v>
      </c>
      <c r="C33" s="7" t="s">
        <v>333</v>
      </c>
      <c r="D33" s="7" t="s">
        <v>48</v>
      </c>
      <c r="E33" s="7" t="s">
        <v>321</v>
      </c>
      <c r="F33" s="16" t="str">
        <f t="shared" si="2"/>
        <v>BARPT-26</v>
      </c>
      <c r="G33" s="7" t="s">
        <v>49</v>
      </c>
      <c r="H33" s="110"/>
      <c r="I33" s="110"/>
      <c r="J33" s="6"/>
    </row>
    <row r="34" spans="1:10" s="63" customFormat="1" ht="40.5" customHeight="1">
      <c r="A34" s="15">
        <f t="shared" si="1"/>
        <v>27</v>
      </c>
      <c r="B34" s="7" t="s">
        <v>324</v>
      </c>
      <c r="C34" s="7" t="s">
        <v>333</v>
      </c>
      <c r="D34" s="7" t="s">
        <v>388</v>
      </c>
      <c r="E34" s="7" t="s">
        <v>321</v>
      </c>
      <c r="F34" s="16" t="str">
        <f t="shared" si="2"/>
        <v>BARPT-27</v>
      </c>
      <c r="G34" s="6" t="s">
        <v>31</v>
      </c>
      <c r="H34" s="110"/>
      <c r="I34" s="110"/>
      <c r="J34" s="5"/>
    </row>
    <row r="35" spans="1:10" s="63" customFormat="1" ht="42" customHeight="1">
      <c r="A35" s="15">
        <f t="shared" si="1"/>
        <v>28</v>
      </c>
      <c r="B35" s="7" t="s">
        <v>324</v>
      </c>
      <c r="C35" s="7" t="s">
        <v>333</v>
      </c>
      <c r="D35" s="7" t="s">
        <v>388</v>
      </c>
      <c r="E35" s="7" t="s">
        <v>321</v>
      </c>
      <c r="F35" s="16" t="str">
        <f t="shared" si="2"/>
        <v>BARPT-28</v>
      </c>
      <c r="G35" s="6" t="s">
        <v>32</v>
      </c>
      <c r="H35" s="110"/>
      <c r="I35" s="110"/>
      <c r="J35" s="5"/>
    </row>
    <row r="36" spans="1:10" s="63" customFormat="1" ht="33.75">
      <c r="A36" s="15">
        <f t="shared" si="1"/>
        <v>29</v>
      </c>
      <c r="B36" s="7" t="s">
        <v>324</v>
      </c>
      <c r="C36" s="7" t="s">
        <v>333</v>
      </c>
      <c r="D36" s="7" t="s">
        <v>388</v>
      </c>
      <c r="E36" s="7" t="s">
        <v>321</v>
      </c>
      <c r="F36" s="16" t="str">
        <f t="shared" si="2"/>
        <v>BARPT-29</v>
      </c>
      <c r="G36" s="6" t="s">
        <v>294</v>
      </c>
      <c r="H36" s="110"/>
      <c r="I36" s="110"/>
      <c r="J36" s="5"/>
    </row>
    <row r="37" spans="1:10" s="63" customFormat="1" ht="101.25">
      <c r="A37" s="15">
        <f t="shared" si="1"/>
        <v>30</v>
      </c>
      <c r="B37" s="7" t="s">
        <v>324</v>
      </c>
      <c r="C37" s="7" t="s">
        <v>333</v>
      </c>
      <c r="D37" s="7" t="s">
        <v>388</v>
      </c>
      <c r="E37" s="7" t="s">
        <v>321</v>
      </c>
      <c r="F37" s="16" t="str">
        <f t="shared" si="2"/>
        <v>BARPT-30</v>
      </c>
      <c r="G37" s="6" t="s">
        <v>47</v>
      </c>
      <c r="H37" s="110"/>
      <c r="I37" s="110"/>
      <c r="J37" s="5"/>
    </row>
    <row r="38" spans="1:10" s="63" customFormat="1" ht="90">
      <c r="A38" s="15">
        <f t="shared" si="1"/>
        <v>31</v>
      </c>
      <c r="B38" s="7" t="s">
        <v>324</v>
      </c>
      <c r="C38" s="7" t="s">
        <v>470</v>
      </c>
      <c r="D38" s="7" t="s">
        <v>11</v>
      </c>
      <c r="E38" s="7" t="s">
        <v>321</v>
      </c>
      <c r="F38" s="12" t="str">
        <f t="shared" si="2"/>
        <v>BARPT-31</v>
      </c>
      <c r="G38" s="7" t="s">
        <v>12</v>
      </c>
      <c r="H38" s="110"/>
      <c r="I38" s="110"/>
      <c r="J38" s="5"/>
    </row>
    <row r="39" spans="1:10" s="63" customFormat="1" ht="78.75">
      <c r="A39" s="15">
        <f t="shared" si="1"/>
        <v>32</v>
      </c>
      <c r="B39" s="7" t="s">
        <v>324</v>
      </c>
      <c r="C39" s="7" t="s">
        <v>470</v>
      </c>
      <c r="D39" s="7" t="s">
        <v>473</v>
      </c>
      <c r="E39" s="7" t="s">
        <v>321</v>
      </c>
      <c r="F39" s="12" t="str">
        <f t="shared" si="2"/>
        <v>BARPT-32</v>
      </c>
      <c r="G39" s="7" t="s">
        <v>202</v>
      </c>
      <c r="H39" s="110"/>
      <c r="I39" s="110"/>
      <c r="J39" s="5"/>
    </row>
    <row r="40" spans="1:10" s="63" customFormat="1" ht="56.25">
      <c r="A40" s="15">
        <f t="shared" si="1"/>
        <v>33</v>
      </c>
      <c r="B40" s="7" t="s">
        <v>324</v>
      </c>
      <c r="C40" s="7" t="s">
        <v>470</v>
      </c>
      <c r="D40" s="7" t="s">
        <v>203</v>
      </c>
      <c r="E40" s="7" t="s">
        <v>321</v>
      </c>
      <c r="F40" s="12" t="str">
        <f t="shared" si="2"/>
        <v>BARPT-33</v>
      </c>
      <c r="G40" s="7" t="s">
        <v>10</v>
      </c>
      <c r="H40" s="110"/>
      <c r="I40" s="110"/>
      <c r="J40" s="5"/>
    </row>
    <row r="41" spans="1:10" s="63" customFormat="1" ht="48.75" customHeight="1">
      <c r="A41" s="15">
        <f t="shared" si="1"/>
        <v>34</v>
      </c>
      <c r="B41" s="7" t="s">
        <v>324</v>
      </c>
      <c r="C41" s="7" t="s">
        <v>470</v>
      </c>
      <c r="D41" s="7" t="s">
        <v>471</v>
      </c>
      <c r="E41" s="7" t="s">
        <v>321</v>
      </c>
      <c r="F41" s="12" t="str">
        <f t="shared" si="2"/>
        <v>BARPT-34</v>
      </c>
      <c r="G41" s="7" t="s">
        <v>472</v>
      </c>
      <c r="H41" s="110"/>
      <c r="I41" s="110"/>
      <c r="J41" s="5"/>
    </row>
    <row r="42" spans="1:10" s="63" customFormat="1" ht="62.25" customHeight="1">
      <c r="A42" s="15">
        <f t="shared" si="1"/>
        <v>35</v>
      </c>
      <c r="B42" s="7" t="s">
        <v>324</v>
      </c>
      <c r="C42" s="4" t="s">
        <v>27</v>
      </c>
      <c r="D42" s="3" t="s">
        <v>310</v>
      </c>
      <c r="E42" s="7" t="s">
        <v>321</v>
      </c>
      <c r="F42" s="16" t="str">
        <f t="shared" si="2"/>
        <v>BARPT-35</v>
      </c>
      <c r="G42" s="1" t="s">
        <v>320</v>
      </c>
      <c r="H42" s="110"/>
      <c r="I42" s="111"/>
      <c r="J42" s="5"/>
    </row>
    <row r="43" spans="1:10" s="63" customFormat="1" ht="60" customHeight="1">
      <c r="A43" s="15">
        <f t="shared" si="1"/>
        <v>36</v>
      </c>
      <c r="B43" s="7" t="s">
        <v>324</v>
      </c>
      <c r="C43" s="4" t="s">
        <v>27</v>
      </c>
      <c r="D43" s="3" t="s">
        <v>310</v>
      </c>
      <c r="E43" s="7" t="s">
        <v>321</v>
      </c>
      <c r="F43" s="16" t="str">
        <f t="shared" si="2"/>
        <v>BARPT-36</v>
      </c>
      <c r="G43" s="1" t="s">
        <v>397</v>
      </c>
      <c r="H43" s="110"/>
      <c r="I43" s="111"/>
      <c r="J43" s="5"/>
    </row>
    <row r="44" spans="1:10" ht="50.25" customHeight="1">
      <c r="A44" s="15">
        <f t="shared" si="1"/>
        <v>37</v>
      </c>
      <c r="B44" s="7" t="s">
        <v>324</v>
      </c>
      <c r="C44" s="4" t="s">
        <v>27</v>
      </c>
      <c r="D44" s="4" t="s">
        <v>314</v>
      </c>
      <c r="E44" s="4" t="s">
        <v>72</v>
      </c>
      <c r="F44" s="16" t="str">
        <f t="shared" si="2"/>
        <v>BARPT-37</v>
      </c>
      <c r="G44" s="1" t="s">
        <v>319</v>
      </c>
      <c r="H44" s="110"/>
      <c r="I44" s="111"/>
      <c r="J44" s="5"/>
    </row>
    <row r="45" spans="1:10" ht="50.25" customHeight="1">
      <c r="A45" s="15">
        <f t="shared" si="1"/>
        <v>38</v>
      </c>
      <c r="B45" s="7" t="s">
        <v>324</v>
      </c>
      <c r="C45" s="4" t="s">
        <v>27</v>
      </c>
      <c r="D45" s="4" t="s">
        <v>315</v>
      </c>
      <c r="E45" s="4" t="s">
        <v>72</v>
      </c>
      <c r="F45" s="16" t="str">
        <f t="shared" si="2"/>
        <v>BARPT-38</v>
      </c>
      <c r="G45" s="1" t="s">
        <v>171</v>
      </c>
      <c r="H45" s="110"/>
      <c r="I45" s="111"/>
      <c r="J45" s="5"/>
    </row>
    <row r="46" spans="1:10" s="63" customFormat="1" ht="75" customHeight="1">
      <c r="A46" s="15">
        <f t="shared" si="1"/>
        <v>39</v>
      </c>
      <c r="B46" s="7" t="s">
        <v>324</v>
      </c>
      <c r="C46" s="4" t="s">
        <v>27</v>
      </c>
      <c r="D46" s="3" t="s">
        <v>312</v>
      </c>
      <c r="E46" s="7" t="s">
        <v>321</v>
      </c>
      <c r="F46" s="16" t="str">
        <f t="shared" si="2"/>
        <v>BARPT-39</v>
      </c>
      <c r="G46" s="1" t="s">
        <v>398</v>
      </c>
      <c r="H46" s="110"/>
      <c r="I46" s="111"/>
      <c r="J46" s="5"/>
    </row>
    <row r="47" spans="1:10" s="63" customFormat="1" ht="78.75">
      <c r="A47" s="15">
        <f t="shared" si="1"/>
        <v>40</v>
      </c>
      <c r="B47" s="7" t="s">
        <v>324</v>
      </c>
      <c r="C47" s="4" t="s">
        <v>27</v>
      </c>
      <c r="D47" s="3" t="s">
        <v>313</v>
      </c>
      <c r="E47" s="7" t="s">
        <v>321</v>
      </c>
      <c r="F47" s="16" t="str">
        <f t="shared" si="2"/>
        <v>BARPT-40</v>
      </c>
      <c r="G47" s="1" t="s">
        <v>399</v>
      </c>
      <c r="H47" s="110"/>
      <c r="I47" s="111"/>
      <c r="J47" s="5"/>
    </row>
    <row r="48" spans="1:10" s="63" customFormat="1" ht="67.5">
      <c r="A48" s="15">
        <f t="shared" si="1"/>
        <v>41</v>
      </c>
      <c r="B48" s="7" t="s">
        <v>324</v>
      </c>
      <c r="C48" s="4" t="s">
        <v>27</v>
      </c>
      <c r="D48" s="7" t="s">
        <v>311</v>
      </c>
      <c r="E48" s="7" t="s">
        <v>321</v>
      </c>
      <c r="F48" s="16" t="str">
        <f t="shared" si="2"/>
        <v>BARPT-41</v>
      </c>
      <c r="G48" s="14" t="s">
        <v>57</v>
      </c>
      <c r="H48" s="110"/>
      <c r="I48" s="111"/>
      <c r="J48" s="5"/>
    </row>
    <row r="49" spans="1:10" s="88" customFormat="1" ht="62.25" customHeight="1">
      <c r="A49" s="13">
        <f t="shared" si="1"/>
        <v>42</v>
      </c>
      <c r="B49" s="7" t="s">
        <v>324</v>
      </c>
      <c r="C49" s="4" t="s">
        <v>27</v>
      </c>
      <c r="D49" s="4" t="s">
        <v>316</v>
      </c>
      <c r="E49" s="4" t="s">
        <v>321</v>
      </c>
      <c r="F49" s="16" t="str">
        <f t="shared" si="2"/>
        <v>BARPT-42</v>
      </c>
      <c r="G49" s="1" t="s">
        <v>40</v>
      </c>
      <c r="H49" s="110"/>
      <c r="I49" s="112"/>
      <c r="J49" s="6"/>
    </row>
    <row r="50" spans="1:10" ht="42.75" customHeight="1">
      <c r="A50" s="15">
        <f>SUM(A49)+1</f>
        <v>43</v>
      </c>
      <c r="B50" s="7" t="s">
        <v>324</v>
      </c>
      <c r="C50" s="4" t="s">
        <v>27</v>
      </c>
      <c r="D50" s="3" t="s">
        <v>308</v>
      </c>
      <c r="E50" s="5" t="s">
        <v>321</v>
      </c>
      <c r="F50" s="12" t="str">
        <f t="shared" si="2"/>
        <v>BARPT-43</v>
      </c>
      <c r="G50" s="1" t="s">
        <v>260</v>
      </c>
      <c r="H50" s="110"/>
      <c r="I50" s="112"/>
      <c r="J50" s="5"/>
    </row>
    <row r="51" spans="1:10" ht="51.75" customHeight="1">
      <c r="A51" s="15">
        <f t="shared" si="1"/>
        <v>44</v>
      </c>
      <c r="B51" s="7" t="s">
        <v>324</v>
      </c>
      <c r="C51" s="4" t="s">
        <v>27</v>
      </c>
      <c r="D51" s="3" t="s">
        <v>308</v>
      </c>
      <c r="E51" s="5" t="s">
        <v>434</v>
      </c>
      <c r="F51" s="12" t="str">
        <f aca="true" t="shared" si="3" ref="F51:F67">IF(B51&lt;&gt;"",CONCATENATE(B51,"RPT-",A51),"")</f>
        <v>BARPT-44</v>
      </c>
      <c r="G51" s="5" t="s">
        <v>435</v>
      </c>
      <c r="H51" s="110"/>
      <c r="I51" s="112"/>
      <c r="J51" s="5"/>
    </row>
    <row r="52" spans="1:10" ht="40.5" customHeight="1">
      <c r="A52" s="15">
        <f t="shared" si="1"/>
        <v>45</v>
      </c>
      <c r="B52" s="7" t="s">
        <v>324</v>
      </c>
      <c r="C52" s="4" t="s">
        <v>27</v>
      </c>
      <c r="D52" s="3" t="s">
        <v>513</v>
      </c>
      <c r="E52" s="5" t="s">
        <v>434</v>
      </c>
      <c r="F52" s="12" t="str">
        <f t="shared" si="3"/>
        <v>BARPT-45</v>
      </c>
      <c r="G52" s="1" t="s">
        <v>376</v>
      </c>
      <c r="H52" s="110"/>
      <c r="I52" s="112"/>
      <c r="J52" s="5"/>
    </row>
    <row r="53" spans="1:10" ht="42.75" customHeight="1">
      <c r="A53" s="15">
        <f t="shared" si="1"/>
        <v>46</v>
      </c>
      <c r="B53" s="7" t="s">
        <v>324</v>
      </c>
      <c r="C53" s="4" t="s">
        <v>27</v>
      </c>
      <c r="D53" s="3" t="s">
        <v>513</v>
      </c>
      <c r="E53" s="5" t="s">
        <v>434</v>
      </c>
      <c r="F53" s="12" t="str">
        <f t="shared" si="3"/>
        <v>BARPT-46</v>
      </c>
      <c r="G53" s="1" t="s">
        <v>375</v>
      </c>
      <c r="H53" s="110"/>
      <c r="I53" s="112"/>
      <c r="J53" s="5"/>
    </row>
    <row r="54" spans="1:10" ht="54" customHeight="1">
      <c r="A54" s="15">
        <f t="shared" si="1"/>
        <v>47</v>
      </c>
      <c r="B54" s="7" t="s">
        <v>324</v>
      </c>
      <c r="C54" s="127" t="s">
        <v>27</v>
      </c>
      <c r="D54" s="130" t="s">
        <v>513</v>
      </c>
      <c r="E54" s="126" t="s">
        <v>321</v>
      </c>
      <c r="F54" s="131" t="str">
        <f t="shared" si="3"/>
        <v>BARPT-47</v>
      </c>
      <c r="G54" s="120" t="s">
        <v>188</v>
      </c>
      <c r="H54" s="132"/>
      <c r="I54" s="129"/>
      <c r="J54" s="126"/>
    </row>
    <row r="55" spans="1:10" ht="119.25" customHeight="1">
      <c r="A55" s="15">
        <f t="shared" si="1"/>
        <v>48</v>
      </c>
      <c r="B55" s="20" t="s">
        <v>324</v>
      </c>
      <c r="C55" s="127" t="s">
        <v>27</v>
      </c>
      <c r="D55" s="130" t="s">
        <v>513</v>
      </c>
      <c r="E55" s="126" t="s">
        <v>321</v>
      </c>
      <c r="F55" s="128" t="str">
        <f t="shared" si="3"/>
        <v>BARPT-48</v>
      </c>
      <c r="G55" s="126" t="s">
        <v>189</v>
      </c>
      <c r="H55" s="132"/>
      <c r="I55" s="129"/>
      <c r="J55" s="126"/>
    </row>
    <row r="56" spans="1:10" ht="40.5" customHeight="1">
      <c r="A56" s="15">
        <f t="shared" si="1"/>
        <v>49</v>
      </c>
      <c r="B56" s="7" t="s">
        <v>324</v>
      </c>
      <c r="C56" s="4" t="s">
        <v>13</v>
      </c>
      <c r="D56" s="154" t="s">
        <v>783</v>
      </c>
      <c r="E56" s="7" t="s">
        <v>321</v>
      </c>
      <c r="F56" s="12" t="str">
        <f t="shared" si="3"/>
        <v>BARPT-49</v>
      </c>
      <c r="G56" s="1" t="s">
        <v>14</v>
      </c>
      <c r="H56" s="111"/>
      <c r="I56" s="111"/>
      <c r="J56" s="5"/>
    </row>
    <row r="57" spans="1:10" ht="33.75">
      <c r="A57" s="15">
        <f t="shared" si="1"/>
        <v>50</v>
      </c>
      <c r="B57" s="7" t="s">
        <v>324</v>
      </c>
      <c r="C57" s="127" t="s">
        <v>13</v>
      </c>
      <c r="D57" s="165" t="s">
        <v>784</v>
      </c>
      <c r="E57" s="119" t="s">
        <v>15</v>
      </c>
      <c r="F57" s="131" t="str">
        <f t="shared" si="3"/>
        <v>BARPT-50</v>
      </c>
      <c r="G57" s="120" t="s">
        <v>16</v>
      </c>
      <c r="H57" s="129"/>
      <c r="I57" s="129"/>
      <c r="J57" s="126"/>
    </row>
    <row r="58" spans="1:10" ht="33.75">
      <c r="A58" s="15">
        <f t="shared" si="1"/>
        <v>51</v>
      </c>
      <c r="B58" s="7" t="s">
        <v>324</v>
      </c>
      <c r="C58" s="4" t="s">
        <v>13</v>
      </c>
      <c r="D58" s="154" t="s">
        <v>783</v>
      </c>
      <c r="E58" s="7" t="s">
        <v>321</v>
      </c>
      <c r="F58" s="12" t="str">
        <f t="shared" si="3"/>
        <v>BARPT-51</v>
      </c>
      <c r="G58" s="1" t="s">
        <v>17</v>
      </c>
      <c r="H58" s="111"/>
      <c r="I58" s="112"/>
      <c r="J58" s="5"/>
    </row>
    <row r="59" spans="1:10" ht="142.5" customHeight="1">
      <c r="A59" s="15">
        <f t="shared" si="1"/>
        <v>52</v>
      </c>
      <c r="B59" s="21" t="s">
        <v>324</v>
      </c>
      <c r="C59" s="127" t="s">
        <v>13</v>
      </c>
      <c r="D59" s="165" t="s">
        <v>784</v>
      </c>
      <c r="E59" s="126" t="s">
        <v>15</v>
      </c>
      <c r="F59" s="128" t="str">
        <f t="shared" si="3"/>
        <v>BARPT-52</v>
      </c>
      <c r="G59" s="126" t="s">
        <v>194</v>
      </c>
      <c r="H59" s="129"/>
      <c r="I59" s="129"/>
      <c r="J59" s="126"/>
    </row>
    <row r="60" spans="1:10" ht="78.75">
      <c r="A60" s="15">
        <f t="shared" si="1"/>
        <v>53</v>
      </c>
      <c r="B60" s="7" t="s">
        <v>324</v>
      </c>
      <c r="C60" s="7" t="s">
        <v>331</v>
      </c>
      <c r="D60" s="7" t="s">
        <v>331</v>
      </c>
      <c r="E60" s="7" t="s">
        <v>321</v>
      </c>
      <c r="F60" s="16" t="str">
        <f t="shared" si="3"/>
        <v>BARPT-53</v>
      </c>
      <c r="G60" s="6" t="s">
        <v>501</v>
      </c>
      <c r="H60" s="111"/>
      <c r="I60" s="111"/>
      <c r="J60" s="5"/>
    </row>
    <row r="61" spans="1:10" ht="57" customHeight="1">
      <c r="A61" s="15">
        <f t="shared" si="1"/>
        <v>54</v>
      </c>
      <c r="B61" s="7" t="s">
        <v>324</v>
      </c>
      <c r="C61" s="7" t="s">
        <v>332</v>
      </c>
      <c r="D61" s="7" t="s">
        <v>332</v>
      </c>
      <c r="E61" s="7" t="s">
        <v>321</v>
      </c>
      <c r="F61" s="16" t="str">
        <f t="shared" si="3"/>
        <v>BARPT-54</v>
      </c>
      <c r="G61" s="6" t="s">
        <v>383</v>
      </c>
      <c r="H61" s="111"/>
      <c r="I61" s="111"/>
      <c r="J61" s="5"/>
    </row>
    <row r="62" spans="1:10" ht="63" customHeight="1">
      <c r="A62" s="15">
        <f t="shared" si="1"/>
        <v>55</v>
      </c>
      <c r="B62" s="7" t="s">
        <v>324</v>
      </c>
      <c r="C62" s="7" t="s">
        <v>332</v>
      </c>
      <c r="D62" s="7" t="s">
        <v>332</v>
      </c>
      <c r="E62" s="7" t="s">
        <v>321</v>
      </c>
      <c r="F62" s="12" t="str">
        <f t="shared" si="3"/>
        <v>BARPT-55</v>
      </c>
      <c r="G62" s="7" t="s">
        <v>469</v>
      </c>
      <c r="H62" s="111"/>
      <c r="I62" s="111"/>
      <c r="J62" s="5"/>
    </row>
    <row r="63" spans="1:10" ht="42.75" customHeight="1">
      <c r="A63" s="15">
        <f t="shared" si="1"/>
        <v>56</v>
      </c>
      <c r="B63" s="7" t="s">
        <v>324</v>
      </c>
      <c r="C63" s="7" t="s">
        <v>413</v>
      </c>
      <c r="D63" s="7" t="s">
        <v>413</v>
      </c>
      <c r="E63" s="7" t="s">
        <v>321</v>
      </c>
      <c r="F63" s="16" t="str">
        <f t="shared" si="3"/>
        <v>BARPT-56</v>
      </c>
      <c r="G63" s="14" t="s">
        <v>414</v>
      </c>
      <c r="H63" s="111"/>
      <c r="I63" s="111"/>
      <c r="J63" s="5"/>
    </row>
    <row r="64" spans="1:10" ht="64.5" customHeight="1">
      <c r="A64" s="15">
        <f t="shared" si="1"/>
        <v>57</v>
      </c>
      <c r="B64" s="7" t="s">
        <v>324</v>
      </c>
      <c r="C64" s="4" t="s">
        <v>218</v>
      </c>
      <c r="D64" s="4" t="s">
        <v>220</v>
      </c>
      <c r="E64" s="4" t="s">
        <v>321</v>
      </c>
      <c r="F64" s="12" t="str">
        <f t="shared" si="3"/>
        <v>BARPT-57</v>
      </c>
      <c r="G64" s="1" t="s">
        <v>221</v>
      </c>
      <c r="H64" s="111"/>
      <c r="I64" s="111"/>
      <c r="J64" s="5"/>
    </row>
    <row r="65" spans="1:10" s="91" customFormat="1" ht="58.5" customHeight="1">
      <c r="A65" s="13">
        <f t="shared" si="1"/>
        <v>58</v>
      </c>
      <c r="B65" s="7" t="s">
        <v>324</v>
      </c>
      <c r="C65" s="4" t="s">
        <v>218</v>
      </c>
      <c r="D65" s="4" t="s">
        <v>222</v>
      </c>
      <c r="E65" s="4" t="s">
        <v>321</v>
      </c>
      <c r="F65" s="12" t="str">
        <f t="shared" si="3"/>
        <v>BARPT-58</v>
      </c>
      <c r="G65" s="1" t="s">
        <v>173</v>
      </c>
      <c r="H65" s="112"/>
      <c r="I65" s="111"/>
      <c r="J65" s="5"/>
    </row>
    <row r="66" spans="1:10" ht="60.75" customHeight="1">
      <c r="A66" s="15">
        <f t="shared" si="1"/>
        <v>59</v>
      </c>
      <c r="B66" s="7" t="s">
        <v>324</v>
      </c>
      <c r="C66" s="4" t="s">
        <v>218</v>
      </c>
      <c r="D66" s="4" t="s">
        <v>219</v>
      </c>
      <c r="E66" s="4" t="s">
        <v>321</v>
      </c>
      <c r="F66" s="12" t="str">
        <f t="shared" si="3"/>
        <v>BARPT-59</v>
      </c>
      <c r="G66" s="1" t="s">
        <v>172</v>
      </c>
      <c r="H66" s="111"/>
      <c r="I66" s="111"/>
      <c r="J66" s="5"/>
    </row>
    <row r="67" spans="1:10" ht="90">
      <c r="A67" s="15">
        <f t="shared" si="1"/>
        <v>60</v>
      </c>
      <c r="B67" s="20" t="s">
        <v>324</v>
      </c>
      <c r="C67" s="4" t="s">
        <v>218</v>
      </c>
      <c r="D67" s="4" t="s">
        <v>250</v>
      </c>
      <c r="E67" s="4" t="s">
        <v>321</v>
      </c>
      <c r="F67" s="12" t="str">
        <f t="shared" si="3"/>
        <v>BARPT-60</v>
      </c>
      <c r="G67" s="1" t="s">
        <v>259</v>
      </c>
      <c r="H67" s="111"/>
      <c r="I67" s="111"/>
      <c r="J67" s="5"/>
    </row>
    <row r="68" spans="8:9" s="49" customFormat="1" ht="11.25">
      <c r="H68" s="73"/>
      <c r="I68" s="73"/>
    </row>
    <row r="69" spans="1:10" s="62" customFormat="1" ht="11.25">
      <c r="A69" s="67"/>
      <c r="B69" s="63"/>
      <c r="C69" s="49"/>
      <c r="D69" s="49"/>
      <c r="E69" s="49"/>
      <c r="F69" s="63"/>
      <c r="G69" s="49"/>
      <c r="H69" s="66"/>
      <c r="I69" s="66"/>
      <c r="J69" s="49"/>
    </row>
    <row r="540" spans="1:10" s="62" customFormat="1" ht="11.25">
      <c r="A540" s="67"/>
      <c r="B540" s="63"/>
      <c r="C540" s="49"/>
      <c r="D540" s="49"/>
      <c r="E540" s="49"/>
      <c r="F540" s="63"/>
      <c r="G540" s="49"/>
      <c r="H540" s="66"/>
      <c r="I540" s="66"/>
      <c r="J540" s="49"/>
    </row>
  </sheetData>
  <sheetProtection/>
  <mergeCells count="6">
    <mergeCell ref="B5:G6"/>
    <mergeCell ref="C2:D2"/>
    <mergeCell ref="B1:C1"/>
    <mergeCell ref="H5:J6"/>
    <mergeCell ref="C4:J4"/>
    <mergeCell ref="H2:I2"/>
  </mergeCells>
  <dataValidations count="4">
    <dataValidation type="list" allowBlank="1" showInputMessage="1" showErrorMessage="1" sqref="D69:D65536">
      <formula1>INDIRECT(SUBSTITUTE(B69&amp;(VLOOKUP(C69,NameLookup,2,0))," ",""))</formula1>
    </dataValidation>
    <dataValidation type="list" allowBlank="1" showInputMessage="1" showErrorMessage="1" sqref="C58:C59 C69:C65536">
      <formula1>INDIRECT(B58)</formula1>
    </dataValidation>
    <dataValidation type="list" allowBlank="1" showInputMessage="1" showErrorMessage="1" promptTitle="Function Code Entry" prompt="Select Function Code from list" errorTitle="Function Code Entry Error" error="You must select a value from the list" sqref="B58:B65536">
      <formula1>ValidFuncCodes</formula1>
    </dataValidation>
    <dataValidation allowBlank="1" promptTitle="Function Code Entry" prompt="Select Function Code from list" errorTitle="Function Code Entry Error" error="You must select a value from the list" sqref="B7"/>
  </dataValidations>
  <printOptions horizontalCentered="1"/>
  <pageMargins left="1" right="1" top="1.2" bottom="1" header="0.4" footer="0.4"/>
  <pageSetup fitToHeight="0" fitToWidth="1" horizontalDpi="1200" verticalDpi="1200" orientation="landscape" paperSize="5" r:id="rId2"/>
  <headerFooter>
    <oddHeader>&amp;LAttachment 02a
&amp;A&amp;RSPS SaaS HCM Solution
RFP #060B3490012</oddHeader>
    <oddFooter>&amp;C&amp;9Page &amp;P of &amp;N&amp;R&amp;9May 22, 2013</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B4">
      <selection activeCell="F10" sqref="F10"/>
    </sheetView>
  </sheetViews>
  <sheetFormatPr defaultColWidth="9.140625" defaultRowHeight="12.75"/>
  <cols>
    <col min="1" max="1" width="8.57421875" style="84" hidden="1" customWidth="1"/>
    <col min="2" max="2" width="9.140625" style="89" customWidth="1"/>
    <col min="3" max="3" width="12.28125" style="84" customWidth="1"/>
    <col min="4" max="4" width="11.28125" style="84" customWidth="1"/>
    <col min="5" max="5" width="9.28125" style="90" customWidth="1"/>
    <col min="6" max="6" width="7.421875" style="90" customWidth="1"/>
    <col min="7" max="7" width="53.421875" style="84" customWidth="1"/>
    <col min="8" max="8" width="16.57421875" style="66" customWidth="1"/>
    <col min="9" max="9" width="13.421875" style="66" customWidth="1"/>
    <col min="10" max="10" width="36.8515625" style="63" customWidth="1"/>
    <col min="11" max="16384" width="9.140625" style="84" customWidth="1"/>
  </cols>
  <sheetData>
    <row r="1" spans="1:10" s="101" customFormat="1" ht="12.75" customHeight="1">
      <c r="A1" s="116"/>
      <c r="B1" s="168" t="s">
        <v>53</v>
      </c>
      <c r="C1" s="177"/>
      <c r="D1" s="177"/>
      <c r="E1" s="99"/>
      <c r="F1" s="99"/>
      <c r="G1" s="99"/>
      <c r="H1" s="113"/>
      <c r="I1" s="113"/>
      <c r="J1" s="99"/>
    </row>
    <row r="2" spans="1:10" s="101" customFormat="1" ht="57.75" customHeight="1">
      <c r="A2" s="116"/>
      <c r="B2" s="103"/>
      <c r="C2" s="170" t="s">
        <v>54</v>
      </c>
      <c r="D2" s="178"/>
      <c r="E2" s="178"/>
      <c r="F2" s="179"/>
      <c r="G2" s="96" t="s">
        <v>55</v>
      </c>
      <c r="H2" s="191" t="s">
        <v>56</v>
      </c>
      <c r="I2" s="191"/>
      <c r="J2" s="105"/>
    </row>
    <row r="3" spans="1:10" s="101" customFormat="1" ht="12" customHeight="1">
      <c r="A3" s="116"/>
      <c r="B3" s="103"/>
      <c r="C3" s="105"/>
      <c r="D3" s="105"/>
      <c r="E3" s="105"/>
      <c r="F3" s="105"/>
      <c r="G3" s="105"/>
      <c r="H3" s="109"/>
      <c r="I3" s="109"/>
      <c r="J3" s="105"/>
    </row>
    <row r="4" spans="1:10" s="101" customFormat="1" ht="105.75" customHeight="1">
      <c r="A4" s="116"/>
      <c r="B4" s="106"/>
      <c r="C4" s="172" t="s">
        <v>786</v>
      </c>
      <c r="D4" s="180"/>
      <c r="E4" s="180"/>
      <c r="F4" s="180"/>
      <c r="G4" s="180"/>
      <c r="H4" s="180"/>
      <c r="I4" s="180"/>
      <c r="J4" s="180"/>
    </row>
    <row r="5" spans="1:10" s="77" customFormat="1" ht="11.25" customHeight="1">
      <c r="A5" s="5"/>
      <c r="B5" s="189" t="s">
        <v>323</v>
      </c>
      <c r="C5" s="189"/>
      <c r="D5" s="189"/>
      <c r="E5" s="189"/>
      <c r="F5" s="189"/>
      <c r="G5" s="189"/>
      <c r="H5" s="188" t="s">
        <v>23</v>
      </c>
      <c r="I5" s="188"/>
      <c r="J5" s="188"/>
    </row>
    <row r="6" spans="1:10" s="38" customFormat="1" ht="11.25" customHeight="1">
      <c r="A6" s="78"/>
      <c r="B6" s="190"/>
      <c r="C6" s="174"/>
      <c r="D6" s="174"/>
      <c r="E6" s="174"/>
      <c r="F6" s="174"/>
      <c r="G6" s="174"/>
      <c r="H6" s="185"/>
      <c r="I6" s="186"/>
      <c r="J6" s="186"/>
    </row>
    <row r="7" spans="1:10" s="73" customFormat="1" ht="33.75" customHeight="1">
      <c r="A7" s="79" t="s">
        <v>382</v>
      </c>
      <c r="B7" s="8" t="s">
        <v>381</v>
      </c>
      <c r="C7" s="2" t="s">
        <v>378</v>
      </c>
      <c r="D7" s="2" t="s">
        <v>379</v>
      </c>
      <c r="E7" s="80" t="s">
        <v>322</v>
      </c>
      <c r="F7" s="2" t="s">
        <v>380</v>
      </c>
      <c r="G7" s="8" t="s">
        <v>74</v>
      </c>
      <c r="H7" s="10" t="s">
        <v>50</v>
      </c>
      <c r="I7" s="10" t="s">
        <v>52</v>
      </c>
      <c r="J7" s="10" t="s">
        <v>51</v>
      </c>
    </row>
    <row r="8" spans="1:10" s="81" customFormat="1" ht="171" customHeight="1">
      <c r="A8" s="5">
        <v>1</v>
      </c>
      <c r="B8" s="23" t="s">
        <v>324</v>
      </c>
      <c r="C8" s="4" t="s">
        <v>333</v>
      </c>
      <c r="D8" s="3" t="s">
        <v>333</v>
      </c>
      <c r="E8" s="4" t="s">
        <v>290</v>
      </c>
      <c r="F8" s="3" t="str">
        <f>IF(B8&lt;&gt;"",CONCATENATE(B8,"NF-",A8),"")</f>
        <v>BANF-1</v>
      </c>
      <c r="G8" s="159" t="s">
        <v>776</v>
      </c>
      <c r="H8" s="110"/>
      <c r="I8" s="110"/>
      <c r="J8" s="13"/>
    </row>
    <row r="9" spans="1:10" s="74" customFormat="1" ht="45">
      <c r="A9" s="14">
        <f>SUM(A8)+1</f>
        <v>2</v>
      </c>
      <c r="B9" s="36" t="s">
        <v>324</v>
      </c>
      <c r="C9" s="4" t="s">
        <v>470</v>
      </c>
      <c r="D9" s="4" t="s">
        <v>465</v>
      </c>
      <c r="E9" s="4" t="s">
        <v>290</v>
      </c>
      <c r="F9" s="35" t="str">
        <f>IF(B9&lt;&gt;"",CONCATENATE(B9,"NF-",A9),"")</f>
        <v>BANF-2</v>
      </c>
      <c r="G9" s="1" t="s">
        <v>466</v>
      </c>
      <c r="H9" s="110"/>
      <c r="I9" s="110"/>
      <c r="J9" s="7"/>
    </row>
    <row r="10" spans="1:10" s="49" customFormat="1" ht="33.75">
      <c r="A10" s="5">
        <f>SUM(A9)+1</f>
        <v>3</v>
      </c>
      <c r="B10" s="23" t="s">
        <v>324</v>
      </c>
      <c r="C10" s="4" t="s">
        <v>27</v>
      </c>
      <c r="D10" s="3" t="s">
        <v>307</v>
      </c>
      <c r="E10" s="3" t="s">
        <v>263</v>
      </c>
      <c r="F10" s="11" t="str">
        <f>IF(B10&lt;&gt;"",CONCATENATE(B10,"NF-",A10),"")</f>
        <v>BANF-3</v>
      </c>
      <c r="G10" s="1" t="s">
        <v>354</v>
      </c>
      <c r="H10" s="110"/>
      <c r="I10" s="110"/>
      <c r="J10" s="13"/>
    </row>
    <row r="11" spans="1:10" ht="11.25">
      <c r="A11" s="69"/>
      <c r="B11" s="51"/>
      <c r="C11" s="82"/>
      <c r="D11" s="82"/>
      <c r="E11" s="68"/>
      <c r="F11" s="68"/>
      <c r="G11" s="69"/>
      <c r="H11" s="51"/>
      <c r="I11" s="117"/>
      <c r="J11" s="44"/>
    </row>
    <row r="12" spans="1:10" s="49" customFormat="1" ht="11.25">
      <c r="A12" s="85"/>
      <c r="B12" s="81"/>
      <c r="C12" s="86"/>
      <c r="D12" s="86"/>
      <c r="E12" s="87"/>
      <c r="F12" s="87"/>
      <c r="G12" s="83"/>
      <c r="H12" s="51"/>
      <c r="I12" s="117"/>
      <c r="J12" s="44"/>
    </row>
    <row r="13" spans="1:10" s="49" customFormat="1" ht="11.25">
      <c r="A13" s="69"/>
      <c r="B13" s="51"/>
      <c r="C13" s="82"/>
      <c r="D13" s="82"/>
      <c r="E13" s="68"/>
      <c r="F13" s="68"/>
      <c r="G13" s="83"/>
      <c r="H13" s="51"/>
      <c r="I13" s="117"/>
      <c r="J13" s="44"/>
    </row>
    <row r="14" spans="1:10" s="49" customFormat="1" ht="11.25">
      <c r="A14" s="69"/>
      <c r="B14" s="51"/>
      <c r="C14" s="82"/>
      <c r="D14" s="82"/>
      <c r="E14" s="68"/>
      <c r="F14" s="68"/>
      <c r="G14" s="83"/>
      <c r="H14" s="51"/>
      <c r="I14" s="117"/>
      <c r="J14" s="44"/>
    </row>
    <row r="15" spans="1:10" s="49" customFormat="1" ht="11.25">
      <c r="A15" s="69"/>
      <c r="B15" s="51"/>
      <c r="C15" s="82"/>
      <c r="D15" s="82"/>
      <c r="E15" s="68"/>
      <c r="F15" s="68"/>
      <c r="G15" s="83"/>
      <c r="H15" s="117"/>
      <c r="I15" s="117"/>
      <c r="J15" s="44"/>
    </row>
    <row r="16" spans="1:10" s="49" customFormat="1" ht="11.25">
      <c r="A16" s="69"/>
      <c r="B16" s="51"/>
      <c r="C16" s="82"/>
      <c r="D16" s="82"/>
      <c r="E16" s="68"/>
      <c r="F16" s="68"/>
      <c r="G16" s="83"/>
      <c r="H16" s="117"/>
      <c r="I16" s="117"/>
      <c r="J16" s="44"/>
    </row>
    <row r="17" spans="1:10" s="49" customFormat="1" ht="11.25">
      <c r="A17" s="69"/>
      <c r="B17" s="51"/>
      <c r="C17" s="82"/>
      <c r="D17" s="82"/>
      <c r="E17" s="68"/>
      <c r="F17" s="68"/>
      <c r="G17" s="83"/>
      <c r="H17" s="117"/>
      <c r="I17" s="117"/>
      <c r="J17" s="44"/>
    </row>
    <row r="18" spans="1:10" s="49" customFormat="1" ht="11.25">
      <c r="A18" s="69"/>
      <c r="B18" s="51"/>
      <c r="C18" s="82"/>
      <c r="D18" s="82"/>
      <c r="E18" s="68"/>
      <c r="F18" s="68"/>
      <c r="G18" s="83"/>
      <c r="H18" s="117"/>
      <c r="I18" s="117"/>
      <c r="J18" s="44"/>
    </row>
    <row r="19" spans="1:10" s="49" customFormat="1" ht="11.25">
      <c r="A19" s="69"/>
      <c r="B19" s="51"/>
      <c r="C19" s="82"/>
      <c r="D19" s="82"/>
      <c r="E19" s="68"/>
      <c r="F19" s="68"/>
      <c r="G19" s="83"/>
      <c r="H19" s="117"/>
      <c r="I19" s="117"/>
      <c r="J19" s="44"/>
    </row>
    <row r="20" spans="1:10" s="49" customFormat="1" ht="11.25">
      <c r="A20" s="69"/>
      <c r="B20" s="51"/>
      <c r="C20" s="69"/>
      <c r="D20" s="69"/>
      <c r="E20" s="68"/>
      <c r="F20" s="82"/>
      <c r="G20" s="69"/>
      <c r="H20" s="66"/>
      <c r="I20" s="66"/>
      <c r="J20" s="63"/>
    </row>
    <row r="21" spans="1:10" s="49" customFormat="1" ht="11.25">
      <c r="A21" s="69"/>
      <c r="B21" s="51"/>
      <c r="C21" s="69"/>
      <c r="D21" s="69"/>
      <c r="E21" s="68"/>
      <c r="F21" s="82"/>
      <c r="G21" s="69"/>
      <c r="H21" s="66"/>
      <c r="I21" s="66"/>
      <c r="J21" s="63"/>
    </row>
    <row r="22" spans="1:10" s="49" customFormat="1" ht="11.25">
      <c r="A22" s="69"/>
      <c r="B22" s="51"/>
      <c r="C22" s="69"/>
      <c r="D22" s="69"/>
      <c r="E22" s="68"/>
      <c r="F22" s="82"/>
      <c r="G22" s="69"/>
      <c r="H22" s="66"/>
      <c r="I22" s="66"/>
      <c r="J22" s="63"/>
    </row>
    <row r="23" spans="1:10" s="49" customFormat="1" ht="11.25">
      <c r="A23" s="69"/>
      <c r="B23" s="51"/>
      <c r="C23" s="69"/>
      <c r="D23" s="69"/>
      <c r="E23" s="68"/>
      <c r="F23" s="82"/>
      <c r="G23" s="69"/>
      <c r="H23" s="66"/>
      <c r="I23" s="66"/>
      <c r="J23" s="63"/>
    </row>
    <row r="24" spans="1:10" s="49" customFormat="1" ht="11.25">
      <c r="A24" s="69"/>
      <c r="B24" s="51"/>
      <c r="C24" s="69"/>
      <c r="D24" s="69"/>
      <c r="E24" s="68"/>
      <c r="F24" s="82"/>
      <c r="G24" s="69"/>
      <c r="H24" s="66"/>
      <c r="I24" s="66"/>
      <c r="J24" s="63"/>
    </row>
    <row r="25" spans="1:10" s="49" customFormat="1" ht="11.25">
      <c r="A25" s="69"/>
      <c r="B25" s="51"/>
      <c r="C25" s="69"/>
      <c r="D25" s="69"/>
      <c r="E25" s="68"/>
      <c r="F25" s="82"/>
      <c r="G25" s="69"/>
      <c r="H25" s="66"/>
      <c r="I25" s="66"/>
      <c r="J25" s="63"/>
    </row>
    <row r="26" spans="1:10" s="49" customFormat="1" ht="11.25">
      <c r="A26" s="69"/>
      <c r="B26" s="51"/>
      <c r="C26" s="69"/>
      <c r="D26" s="69"/>
      <c r="E26" s="68"/>
      <c r="F26" s="82"/>
      <c r="G26" s="69"/>
      <c r="H26" s="118"/>
      <c r="I26" s="118"/>
      <c r="J26" s="88"/>
    </row>
    <row r="27" spans="1:10" s="49" customFormat="1" ht="11.25">
      <c r="A27" s="69"/>
      <c r="B27" s="51"/>
      <c r="C27" s="69"/>
      <c r="D27" s="69"/>
      <c r="E27" s="68"/>
      <c r="F27" s="82"/>
      <c r="G27" s="69"/>
      <c r="H27" s="66"/>
      <c r="I27" s="66"/>
      <c r="J27" s="63"/>
    </row>
    <row r="28" spans="1:10" s="49" customFormat="1" ht="11.25">
      <c r="A28" s="69"/>
      <c r="B28" s="51"/>
      <c r="C28" s="69"/>
      <c r="D28" s="69"/>
      <c r="E28" s="68"/>
      <c r="F28" s="82"/>
      <c r="G28" s="69"/>
      <c r="H28" s="66"/>
      <c r="I28" s="66"/>
      <c r="J28" s="63"/>
    </row>
    <row r="29" spans="1:10" s="49" customFormat="1" ht="11.25">
      <c r="A29" s="69"/>
      <c r="B29" s="51"/>
      <c r="C29" s="69"/>
      <c r="D29" s="69"/>
      <c r="E29" s="82"/>
      <c r="F29" s="82"/>
      <c r="G29" s="69"/>
      <c r="H29" s="66"/>
      <c r="I29" s="66"/>
      <c r="J29" s="63"/>
    </row>
    <row r="30" spans="1:10" s="49" customFormat="1" ht="11.25">
      <c r="A30" s="69"/>
      <c r="B30" s="51"/>
      <c r="C30" s="69"/>
      <c r="D30" s="69"/>
      <c r="E30" s="82"/>
      <c r="F30" s="82"/>
      <c r="G30" s="69"/>
      <c r="H30" s="66"/>
      <c r="I30" s="66"/>
      <c r="J30" s="63"/>
    </row>
    <row r="31" spans="2:10" s="49" customFormat="1" ht="11.25">
      <c r="B31" s="73"/>
      <c r="E31" s="37"/>
      <c r="F31" s="37"/>
      <c r="H31" s="66"/>
      <c r="I31" s="66"/>
      <c r="J31" s="63"/>
    </row>
    <row r="32" spans="2:10" s="49" customFormat="1" ht="11.25">
      <c r="B32" s="73"/>
      <c r="E32" s="37"/>
      <c r="F32" s="37"/>
      <c r="H32" s="66"/>
      <c r="I32" s="66"/>
      <c r="J32" s="63"/>
    </row>
    <row r="33" spans="2:10" s="49" customFormat="1" ht="11.25">
      <c r="B33" s="73"/>
      <c r="E33" s="37"/>
      <c r="F33" s="37"/>
      <c r="H33" s="66"/>
      <c r="I33" s="66"/>
      <c r="J33" s="63"/>
    </row>
    <row r="34" spans="2:10" s="49" customFormat="1" ht="11.25">
      <c r="B34" s="73"/>
      <c r="E34" s="37"/>
      <c r="F34" s="37"/>
      <c r="H34" s="66"/>
      <c r="I34" s="66"/>
      <c r="J34" s="63"/>
    </row>
    <row r="35" spans="2:10" s="49" customFormat="1" ht="11.25">
      <c r="B35" s="73"/>
      <c r="E35" s="37"/>
      <c r="F35" s="37"/>
      <c r="H35" s="66"/>
      <c r="I35" s="66"/>
      <c r="J35" s="63"/>
    </row>
    <row r="36" spans="2:10" s="49" customFormat="1" ht="11.25">
      <c r="B36" s="73"/>
      <c r="E36" s="37"/>
      <c r="F36" s="37"/>
      <c r="H36" s="66"/>
      <c r="I36" s="66"/>
      <c r="J36" s="63"/>
    </row>
    <row r="37" spans="2:10" s="49" customFormat="1" ht="11.25">
      <c r="B37" s="73"/>
      <c r="E37" s="37"/>
      <c r="F37" s="37"/>
      <c r="H37" s="66"/>
      <c r="I37" s="66"/>
      <c r="J37" s="63"/>
    </row>
    <row r="38" spans="2:10" s="49" customFormat="1" ht="11.25">
      <c r="B38" s="73"/>
      <c r="E38" s="37"/>
      <c r="F38" s="37"/>
      <c r="H38" s="66"/>
      <c r="I38" s="66"/>
      <c r="J38" s="63"/>
    </row>
    <row r="39" spans="2:10" s="49" customFormat="1" ht="11.25">
      <c r="B39" s="73"/>
      <c r="E39" s="37"/>
      <c r="F39" s="37"/>
      <c r="H39" s="66"/>
      <c r="I39" s="66"/>
      <c r="J39" s="63"/>
    </row>
    <row r="40" spans="2:10" s="49" customFormat="1" ht="11.25">
      <c r="B40" s="73"/>
      <c r="E40" s="37"/>
      <c r="F40" s="37"/>
      <c r="H40" s="66"/>
      <c r="I40" s="66"/>
      <c r="J40" s="63"/>
    </row>
    <row r="41" spans="2:10" s="49" customFormat="1" ht="11.25">
      <c r="B41" s="73"/>
      <c r="E41" s="37"/>
      <c r="F41" s="37"/>
      <c r="H41" s="66"/>
      <c r="I41" s="66"/>
      <c r="J41" s="63"/>
    </row>
    <row r="42" spans="2:10" s="49" customFormat="1" ht="11.25">
      <c r="B42" s="73"/>
      <c r="E42" s="37"/>
      <c r="F42" s="37"/>
      <c r="H42" s="118"/>
      <c r="I42" s="118"/>
      <c r="J42" s="88"/>
    </row>
    <row r="43" spans="2:10" s="49" customFormat="1" ht="11.25">
      <c r="B43" s="73"/>
      <c r="E43" s="37"/>
      <c r="F43" s="37"/>
      <c r="H43" s="66"/>
      <c r="I43" s="66"/>
      <c r="J43" s="63"/>
    </row>
    <row r="44" spans="2:10" s="49" customFormat="1" ht="11.25">
      <c r="B44" s="73"/>
      <c r="E44" s="37"/>
      <c r="F44" s="37"/>
      <c r="H44" s="66"/>
      <c r="I44" s="66"/>
      <c r="J44" s="63"/>
    </row>
    <row r="45" spans="1:7" ht="11.25">
      <c r="A45" s="49"/>
      <c r="B45" s="73"/>
      <c r="C45" s="49"/>
      <c r="D45" s="49"/>
      <c r="E45" s="37"/>
      <c r="F45" s="37"/>
      <c r="G45" s="49"/>
    </row>
  </sheetData>
  <sheetProtection/>
  <mergeCells count="6">
    <mergeCell ref="H5:J6"/>
    <mergeCell ref="C4:J4"/>
    <mergeCell ref="B1:D1"/>
    <mergeCell ref="C2:F2"/>
    <mergeCell ref="B5:G6"/>
    <mergeCell ref="H2:I2"/>
  </mergeCells>
  <dataValidations count="1">
    <dataValidation allowBlank="1" promptTitle="Function Code Entry" prompt="Select Function Code from list" errorTitle="Function Code Entry Error" error="You must select a value from the list" sqref="B7"/>
  </dataValidations>
  <printOptions horizontalCentered="1"/>
  <pageMargins left="1" right="1" top="1.2" bottom="1" header="0.4" footer="0.4"/>
  <pageSetup fitToHeight="0" fitToWidth="1" horizontalDpi="1200" verticalDpi="1200" orientation="landscape" paperSize="5" scale="92" r:id="rId2"/>
  <headerFooter>
    <oddHeader>&amp;LAttachment 02a
&amp;A&amp;RSPS SaaS HCM Solution
RFP #060B3490012</oddHeader>
    <oddFooter>&amp;C&amp;9Page &amp;P of &amp;N&amp;R&amp;9May 22, 2013</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W46" sqref="W46"/>
    </sheetView>
  </sheetViews>
  <sheetFormatPr defaultColWidth="9.140625" defaultRowHeight="12.75"/>
  <cols>
    <col min="1" max="1" width="14.57421875" style="75" bestFit="1" customWidth="1"/>
    <col min="2" max="2" width="42.57421875" style="75" customWidth="1"/>
    <col min="3" max="3" width="50.140625" style="75" customWidth="1"/>
    <col min="4" max="16384" width="9.140625" style="75" customWidth="1"/>
  </cols>
  <sheetData>
    <row r="1" spans="1:3" ht="11.25">
      <c r="A1" s="94" t="s">
        <v>70</v>
      </c>
      <c r="B1" s="94" t="s">
        <v>69</v>
      </c>
      <c r="C1" s="94" t="s">
        <v>71</v>
      </c>
    </row>
    <row r="2" spans="1:3" ht="22.5">
      <c r="A2" s="76" t="s">
        <v>96</v>
      </c>
      <c r="B2" s="76" t="s">
        <v>106</v>
      </c>
      <c r="C2" s="76" t="s">
        <v>396</v>
      </c>
    </row>
    <row r="3" spans="1:3" ht="22.5">
      <c r="A3" s="76" t="s">
        <v>97</v>
      </c>
      <c r="B3" s="76" t="s">
        <v>306</v>
      </c>
      <c r="C3" s="76" t="s">
        <v>396</v>
      </c>
    </row>
    <row r="4" spans="1:3" ht="22.5">
      <c r="A4" s="76" t="s">
        <v>98</v>
      </c>
      <c r="B4" s="76" t="s">
        <v>305</v>
      </c>
      <c r="C4" s="76" t="s">
        <v>396</v>
      </c>
    </row>
    <row r="5" spans="1:3" ht="11.25">
      <c r="A5" s="76" t="s">
        <v>99</v>
      </c>
      <c r="B5" s="76" t="s">
        <v>304</v>
      </c>
      <c r="C5" s="76" t="s">
        <v>396</v>
      </c>
    </row>
    <row r="6" spans="1:3" ht="11.25">
      <c r="A6" s="76" t="s">
        <v>100</v>
      </c>
      <c r="B6" s="76" t="s">
        <v>337</v>
      </c>
      <c r="C6" s="76" t="s">
        <v>396</v>
      </c>
    </row>
    <row r="7" spans="1:3" ht="11.25">
      <c r="A7" s="76" t="s">
        <v>101</v>
      </c>
      <c r="B7" s="76" t="s">
        <v>195</v>
      </c>
      <c r="C7" s="76" t="s">
        <v>396</v>
      </c>
    </row>
    <row r="8" spans="1:3" ht="11.25">
      <c r="A8" s="76" t="s">
        <v>102</v>
      </c>
      <c r="B8" s="76"/>
      <c r="C8" s="76"/>
    </row>
    <row r="9" spans="1:3" ht="11.25">
      <c r="A9" s="76" t="s">
        <v>103</v>
      </c>
      <c r="B9" s="76"/>
      <c r="C9" s="76"/>
    </row>
    <row r="10" spans="1:3" ht="11.25">
      <c r="A10" s="76" t="s">
        <v>104</v>
      </c>
      <c r="B10" s="76"/>
      <c r="C10" s="76"/>
    </row>
    <row r="11" spans="1:3" ht="11.25">
      <c r="A11" s="76" t="s">
        <v>105</v>
      </c>
      <c r="B11" s="76"/>
      <c r="C11" s="76"/>
    </row>
  </sheetData>
  <sheetProtection/>
  <printOptions horizontalCentered="1"/>
  <pageMargins left="1" right="1" top="1.2" bottom="1" header="0.4" footer="0.4"/>
  <pageSetup fitToHeight="0" fitToWidth="1" horizontalDpi="1200" verticalDpi="1200" orientation="landscape" paperSize="5" r:id="rId2"/>
  <headerFooter>
    <oddHeader>&amp;LAttachment 02a
&amp;A&amp;RSPS SaaS HCM Solution
RFP #060B3490012</oddHeader>
    <oddFooter>&amp;C&amp;9Page &amp;P of &amp;N&amp;R&amp;9May 22, 2013</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Statewide Personnel System Software as a Service Human Capital Management Solution Project No. 060B3490012 - Attachment F02a (176KB)</dc:title>
  <dc:subject>SPS Project - RE</dc:subject>
  <dc:creator>Lisa Liedtke</dc:creator>
  <cp:keywords>RE</cp:keywords>
  <dc:description/>
  <cp:lastModifiedBy>Scherer, Jerry</cp:lastModifiedBy>
  <cp:lastPrinted>2013-05-08T11:38:15Z</cp:lastPrinted>
  <dcterms:created xsi:type="dcterms:W3CDTF">2008-11-18T15:06:23Z</dcterms:created>
  <dcterms:modified xsi:type="dcterms:W3CDTF">2013-05-23T16:53:53Z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R Area">
    <vt:lpwstr>Requirements</vt:lpwstr>
  </property>
  <property fmtid="{D5CDD505-2E9C-101B-9397-08002B2CF9AE}" pid="3" name="Org/Dept">
    <vt:lpwstr>Enterprise</vt:lpwstr>
  </property>
  <property fmtid="{D5CDD505-2E9C-101B-9397-08002B2CF9AE}" pid="4" name="ContentType">
    <vt:lpwstr>Document</vt:lpwstr>
  </property>
  <property fmtid="{D5CDD505-2E9C-101B-9397-08002B2CF9AE}" pid="5" name="ContentTypeId">
    <vt:lpwstr>0x01010022CD94C6BA4CE44087D92EAAB8108E9E</vt:lpwstr>
  </property>
  <property fmtid="{D5CDD505-2E9C-101B-9397-08002B2CF9AE}" pid="6" name="display_urn:schemas-microsoft-com:office:office#Editor">
    <vt:lpwstr>Installer, sp19</vt:lpwstr>
  </property>
  <property fmtid="{D5CDD505-2E9C-101B-9397-08002B2CF9AE}" pid="7" name="display_urn:schemas-microsoft-com:office:office#Author">
    <vt:lpwstr>Installer, sp19</vt:lpwstr>
  </property>
</Properties>
</file>