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DYdesktop backup\"/>
    </mc:Choice>
  </mc:AlternateContent>
  <bookViews>
    <workbookView xWindow="0" yWindow="0" windowWidth="19515" windowHeight="7695"/>
  </bookViews>
  <sheets>
    <sheet name="Instructions" sheetId="3" r:id="rId1"/>
    <sheet name="Table 1 - Category 1" sheetId="1" r:id="rId2"/>
    <sheet name="Table 2 - Category 2" sheetId="4" r:id="rId3"/>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W32" i="4" l="1"/>
  <c r="T32" i="4"/>
  <c r="Q32" i="4"/>
  <c r="N32" i="4"/>
  <c r="K32" i="4"/>
  <c r="H32" i="4"/>
  <c r="E32" i="4"/>
  <c r="W25" i="1"/>
  <c r="T25" i="1"/>
  <c r="Q25" i="1"/>
  <c r="N25" i="1"/>
  <c r="K25" i="1"/>
  <c r="H25" i="1"/>
  <c r="E25" i="1"/>
  <c r="W24" i="1" l="1"/>
  <c r="T24" i="1"/>
  <c r="Q24" i="1"/>
  <c r="N24" i="1"/>
  <c r="K24" i="1"/>
  <c r="H24" i="1"/>
  <c r="E24" i="1"/>
  <c r="W23" i="1"/>
  <c r="T23" i="1"/>
  <c r="Q23" i="1"/>
  <c r="N23" i="1"/>
  <c r="K23" i="1"/>
  <c r="H23" i="1"/>
  <c r="E23" i="1"/>
  <c r="W22" i="1"/>
  <c r="T22" i="1"/>
  <c r="Q22" i="1"/>
  <c r="N22" i="1"/>
  <c r="K22" i="1"/>
  <c r="H22" i="1"/>
  <c r="E22" i="1"/>
  <c r="W21" i="1"/>
  <c r="T21" i="1"/>
  <c r="Q21" i="1"/>
  <c r="N21" i="1"/>
  <c r="K21" i="1"/>
  <c r="H21" i="1"/>
  <c r="E21" i="1"/>
  <c r="W20" i="1"/>
  <c r="T20" i="1"/>
  <c r="Q20" i="1"/>
  <c r="N20" i="1"/>
  <c r="K20" i="1"/>
  <c r="H20" i="1"/>
  <c r="E20" i="1"/>
  <c r="W19" i="1"/>
  <c r="T19" i="1"/>
  <c r="Q19" i="1"/>
  <c r="N19" i="1"/>
  <c r="K19" i="1"/>
  <c r="H19" i="1"/>
  <c r="E19" i="1"/>
  <c r="W18" i="1"/>
  <c r="T18" i="1"/>
  <c r="Q18" i="1"/>
  <c r="N18" i="1"/>
  <c r="K18" i="1"/>
  <c r="H18" i="1"/>
  <c r="E18" i="1"/>
  <c r="W16" i="1"/>
  <c r="T16" i="1"/>
  <c r="Q16" i="1"/>
  <c r="N16" i="1"/>
  <c r="K16" i="1"/>
  <c r="H16" i="1"/>
  <c r="E16" i="1"/>
  <c r="W17" i="1"/>
  <c r="T17" i="1"/>
  <c r="Q17" i="1"/>
  <c r="N17" i="1"/>
  <c r="K17" i="1"/>
  <c r="H17" i="1"/>
  <c r="E17" i="1"/>
  <c r="W31" i="4" l="1"/>
  <c r="T31" i="4"/>
  <c r="Q31" i="4"/>
  <c r="N31" i="4"/>
  <c r="K31" i="4"/>
  <c r="H31" i="4"/>
  <c r="E31" i="4"/>
  <c r="W30" i="4"/>
  <c r="T30" i="4"/>
  <c r="Q30" i="4"/>
  <c r="N30" i="4"/>
  <c r="K30" i="4"/>
  <c r="H30" i="4"/>
  <c r="E30" i="4"/>
  <c r="W29" i="4"/>
  <c r="T29" i="4"/>
  <c r="Q29" i="4"/>
  <c r="N29" i="4"/>
  <c r="K29" i="4"/>
  <c r="H29" i="4"/>
  <c r="E29" i="4"/>
  <c r="W28" i="4"/>
  <c r="T28" i="4"/>
  <c r="Q28" i="4"/>
  <c r="N28" i="4"/>
  <c r="K28" i="4"/>
  <c r="H28" i="4"/>
  <c r="E28" i="4"/>
  <c r="W27" i="4"/>
  <c r="T27" i="4"/>
  <c r="Q27" i="4"/>
  <c r="N27" i="4"/>
  <c r="K27" i="4"/>
  <c r="H27" i="4"/>
  <c r="E27" i="4"/>
  <c r="W26" i="4"/>
  <c r="T26" i="4"/>
  <c r="Q26" i="4"/>
  <c r="N26" i="4"/>
  <c r="K26" i="4"/>
  <c r="H26" i="4"/>
  <c r="E26" i="4"/>
  <c r="W25" i="4"/>
  <c r="T25" i="4"/>
  <c r="Q25" i="4"/>
  <c r="N25" i="4"/>
  <c r="K25" i="4"/>
  <c r="H25" i="4"/>
  <c r="E25" i="4"/>
  <c r="W24" i="4"/>
  <c r="T24" i="4"/>
  <c r="Q24" i="4"/>
  <c r="N24" i="4"/>
  <c r="K24" i="4"/>
  <c r="H24" i="4"/>
  <c r="E24" i="4"/>
  <c r="W23" i="4"/>
  <c r="T23" i="4"/>
  <c r="Q23" i="4"/>
  <c r="N23" i="4"/>
  <c r="K23" i="4"/>
  <c r="H23" i="4"/>
  <c r="E23" i="4"/>
  <c r="W22" i="4"/>
  <c r="T22" i="4"/>
  <c r="Q22" i="4"/>
  <c r="N22" i="4"/>
  <c r="K22" i="4"/>
  <c r="H22" i="4"/>
  <c r="E22" i="4"/>
  <c r="W21" i="4"/>
  <c r="T21" i="4"/>
  <c r="Q21" i="4"/>
  <c r="N21" i="4"/>
  <c r="K21" i="4"/>
  <c r="H21" i="4"/>
  <c r="E21" i="4"/>
  <c r="W20" i="4"/>
  <c r="T20" i="4"/>
  <c r="Q20" i="4"/>
  <c r="N20" i="4"/>
  <c r="K20" i="4"/>
  <c r="H20" i="4"/>
  <c r="E20" i="4"/>
  <c r="W19" i="4"/>
  <c r="T19" i="4"/>
  <c r="Q19" i="4"/>
  <c r="N19" i="4"/>
  <c r="K19" i="4"/>
  <c r="H19" i="4"/>
  <c r="E19" i="4"/>
  <c r="W18" i="4"/>
  <c r="T18" i="4"/>
  <c r="Q18" i="4"/>
  <c r="N18" i="4"/>
  <c r="K18" i="4"/>
  <c r="H18" i="4"/>
  <c r="E18" i="4"/>
  <c r="W17" i="4"/>
  <c r="T17" i="4"/>
  <c r="Q17" i="4"/>
  <c r="N17" i="4"/>
  <c r="K17" i="4"/>
  <c r="H17" i="4"/>
  <c r="E17" i="4"/>
  <c r="W16" i="4"/>
  <c r="T16" i="4"/>
  <c r="Q16" i="4"/>
  <c r="N16" i="4"/>
  <c r="K16" i="4"/>
  <c r="H16" i="4"/>
  <c r="E16" i="4"/>
  <c r="W15" i="4"/>
  <c r="T15" i="4"/>
  <c r="Q15" i="4"/>
  <c r="N15" i="4"/>
  <c r="K15" i="4"/>
  <c r="H15" i="4"/>
  <c r="E15" i="4"/>
  <c r="W14" i="4"/>
  <c r="T14" i="4"/>
  <c r="Q14" i="4"/>
  <c r="N14" i="4"/>
  <c r="K14" i="4"/>
  <c r="H14" i="4"/>
  <c r="E14" i="4"/>
  <c r="W13" i="4"/>
  <c r="T13" i="4"/>
  <c r="Q13" i="4"/>
  <c r="N13" i="4"/>
  <c r="K13" i="4"/>
  <c r="H13" i="4"/>
  <c r="E13" i="4"/>
  <c r="W12" i="4"/>
  <c r="T12" i="4"/>
  <c r="Q12" i="4"/>
  <c r="N12" i="4"/>
  <c r="K12" i="4"/>
  <c r="H12" i="4"/>
  <c r="E12" i="4"/>
  <c r="W11" i="4"/>
  <c r="T11" i="4"/>
  <c r="Q11" i="4"/>
  <c r="N11" i="4"/>
  <c r="K11" i="4"/>
  <c r="H11" i="4"/>
  <c r="E11" i="4"/>
  <c r="W10" i="4"/>
  <c r="T10" i="4"/>
  <c r="Q10" i="4"/>
  <c r="N10" i="4"/>
  <c r="K10" i="4"/>
  <c r="H10" i="4"/>
  <c r="E10" i="4"/>
  <c r="W9" i="4"/>
  <c r="T9" i="4"/>
  <c r="Q9" i="4"/>
  <c r="N9" i="4"/>
  <c r="K9" i="4"/>
  <c r="H9" i="4"/>
  <c r="E9" i="4"/>
  <c r="W8" i="4"/>
  <c r="T8" i="4"/>
  <c r="Q8" i="4"/>
  <c r="N8" i="4"/>
  <c r="K8" i="4"/>
  <c r="H8" i="4"/>
  <c r="E8" i="4"/>
  <c r="W7" i="4"/>
  <c r="T7" i="4"/>
  <c r="Q7" i="4"/>
  <c r="N7" i="4"/>
  <c r="K7" i="4"/>
  <c r="H7" i="4"/>
  <c r="E7" i="4"/>
  <c r="W6" i="4"/>
  <c r="T6" i="4"/>
  <c r="Q6" i="4"/>
  <c r="N6" i="4"/>
  <c r="K6" i="4"/>
  <c r="H6" i="4"/>
  <c r="E6" i="4"/>
  <c r="W5" i="4"/>
  <c r="T5" i="4"/>
  <c r="T33" i="4" s="1"/>
  <c r="Q5" i="4"/>
  <c r="N5" i="4"/>
  <c r="K5" i="4"/>
  <c r="H5" i="4"/>
  <c r="H33" i="4" s="1"/>
  <c r="E5" i="4"/>
  <c r="W33" i="4" l="1"/>
  <c r="N33" i="4"/>
  <c r="K33" i="4"/>
  <c r="E33" i="4"/>
  <c r="Q33" i="4"/>
  <c r="W15" i="1"/>
  <c r="T15" i="1"/>
  <c r="Q15" i="1"/>
  <c r="N15" i="1"/>
  <c r="K15" i="1"/>
  <c r="H15" i="1"/>
  <c r="E15" i="1"/>
  <c r="W14" i="1"/>
  <c r="T14" i="1"/>
  <c r="Q14" i="1"/>
  <c r="N14" i="1"/>
  <c r="K14" i="1"/>
  <c r="H14" i="1"/>
  <c r="E14" i="1"/>
  <c r="W13" i="1"/>
  <c r="T13" i="1"/>
  <c r="Q13" i="1"/>
  <c r="N13" i="1"/>
  <c r="K13" i="1"/>
  <c r="H13" i="1"/>
  <c r="E13" i="1"/>
  <c r="W12" i="1"/>
  <c r="T12" i="1"/>
  <c r="Q12" i="1"/>
  <c r="N12" i="1"/>
  <c r="K12" i="1"/>
  <c r="H12" i="1"/>
  <c r="E12" i="1"/>
  <c r="W11" i="1"/>
  <c r="T11" i="1"/>
  <c r="Q11" i="1"/>
  <c r="N11" i="1"/>
  <c r="K11" i="1"/>
  <c r="H11" i="1"/>
  <c r="E11" i="1"/>
  <c r="W10" i="1"/>
  <c r="T10" i="1"/>
  <c r="Q10" i="1"/>
  <c r="N10" i="1"/>
  <c r="K10" i="1"/>
  <c r="H10" i="1"/>
  <c r="E10" i="1"/>
  <c r="W8" i="1"/>
  <c r="T8" i="1"/>
  <c r="Q8" i="1"/>
  <c r="N8" i="1"/>
  <c r="K8" i="1"/>
  <c r="H8" i="1"/>
  <c r="E8" i="1"/>
  <c r="W7" i="1"/>
  <c r="T7" i="1"/>
  <c r="Q7" i="1"/>
  <c r="N7" i="1"/>
  <c r="K7" i="1"/>
  <c r="H7" i="1"/>
  <c r="E7" i="1"/>
  <c r="W6" i="1"/>
  <c r="T6" i="1"/>
  <c r="Q6" i="1"/>
  <c r="N6" i="1"/>
  <c r="K6" i="1"/>
  <c r="H6" i="1"/>
  <c r="E6" i="1"/>
  <c r="W5" i="1"/>
  <c r="T5" i="1"/>
  <c r="Q5" i="1"/>
  <c r="N5" i="1"/>
  <c r="N26" i="1" s="1"/>
  <c r="K5" i="1"/>
  <c r="H5" i="1"/>
  <c r="E5" i="1"/>
  <c r="E26" i="1" l="1"/>
  <c r="H26" i="1"/>
  <c r="T26" i="1"/>
  <c r="Q26" i="1"/>
  <c r="K26" i="1"/>
  <c r="W26" i="1"/>
  <c r="V34" i="4"/>
  <c r="W28" i="1" l="1"/>
  <c r="Q28" i="1"/>
  <c r="W30" i="1" l="1"/>
</calcChain>
</file>

<file path=xl/sharedStrings.xml><?xml version="1.0" encoding="utf-8"?>
<sst xmlns="http://schemas.openxmlformats.org/spreadsheetml/2006/main" count="169" uniqueCount="121">
  <si>
    <t xml:space="preserve"> Hourly Rate Year 1</t>
  </si>
  <si>
    <t>Hourly Rate Year 2</t>
  </si>
  <si>
    <t>Hourly Rate Year 3</t>
  </si>
  <si>
    <t>Hourly Rate Year 4</t>
  </si>
  <si>
    <t>Hourly Rate  Year 5</t>
  </si>
  <si>
    <t>Applications Development Expert</t>
  </si>
  <si>
    <t>Architect, Systems Design</t>
  </si>
  <si>
    <t>Database Manager</t>
  </si>
  <si>
    <t>Engineer, Information Security</t>
  </si>
  <si>
    <t>Engineer, Interdisciplinary</t>
  </si>
  <si>
    <t>Engineer, Network Security</t>
  </si>
  <si>
    <t>Engineer, Systems</t>
  </si>
  <si>
    <t>Network Administrator</t>
  </si>
  <si>
    <t>Network Manager</t>
  </si>
  <si>
    <t>Quality Assurance Manager</t>
  </si>
  <si>
    <t>Quality Assurance Specialist</t>
  </si>
  <si>
    <t>Subject Matter Expert</t>
  </si>
  <si>
    <t>Testing Specialist</t>
  </si>
  <si>
    <t>Training Specialist / Instructor</t>
  </si>
  <si>
    <t>Technical Writer / Editor</t>
  </si>
  <si>
    <t>Hourly Rate  Year 3</t>
  </si>
  <si>
    <t>Key Personnel:</t>
  </si>
  <si>
    <t>Non-Key Personnel:</t>
  </si>
  <si>
    <t xml:space="preserve"> </t>
  </si>
  <si>
    <t>CATS+  Labor Category</t>
  </si>
  <si>
    <t>Hourly Rate  Option 1</t>
  </si>
  <si>
    <t>Hourly Rate  Option 2</t>
  </si>
  <si>
    <t>Year 1</t>
  </si>
  <si>
    <t>Year 2</t>
  </si>
  <si>
    <t>Year 3</t>
  </si>
  <si>
    <t>Year 4</t>
  </si>
  <si>
    <t>Year 5</t>
  </si>
  <si>
    <t>Option 1</t>
  </si>
  <si>
    <t>Option 2</t>
  </si>
  <si>
    <t>TOTAL COST BY YEAR</t>
  </si>
  <si>
    <t>Instructions:</t>
  </si>
  <si>
    <t>5. Submit the single .PDF file and this completed .xls worksheet with your Financial Proposal per TORFP Section 5.5.  
Financial Proposal.</t>
  </si>
  <si>
    <t>TOTAL</t>
  </si>
  <si>
    <t>Estimated Annual Hours</t>
  </si>
  <si>
    <t>(CATS # 2.10.96) Project Mgr are assigned the mgmt of specific project and the work performed under assigned TO's.</t>
  </si>
  <si>
    <t>(CATS # 2.10.95) Monitors Financial  and/or Administrative aspects of assigned  Contracts and deliveries. Tracks and Validates all client information.</t>
  </si>
  <si>
    <t xml:space="preserve">(CATS # 2.10.50) Must be capable of translating mission requirements and information problems into solutions employing current state of the art information system  equipment and software. </t>
  </si>
  <si>
    <t>(CATS # 2.10.51) Must have demonstrated ability to perform senior level  engineering and/or IT tasks in the disparate areas of software, electronic telecommunications, or networking.   Must be able to tranlating mission requirements and informamtion problems into solutions  employing state of the artinformation systems equipment and software.</t>
  </si>
  <si>
    <t>(CATS # 2.10.93) Assists in the preparation of mgmt plans and various customer reports.  Coordinates schedules to facilitate the completion of TO and change proposals, Contract deliveries, TO Reviews, briefings and presentations.</t>
  </si>
  <si>
    <t>(CATS # 2.10.59) Must be able to analyze infromation requirements.  Evealuate problems in work flow, organization, and planning.  Develop corrective actions.</t>
  </si>
  <si>
    <t>(CATS # 2.10.58) Must be capable of analyzing information requirements.  Evaluates system problems of workflow, organizaiton, and planning to develop a corrective action plan.</t>
  </si>
  <si>
    <t>(CATS # 2.10.92) Provides planning services for a wide range of progrrams and projects including design, development, implementation, post-implementation, and mainntenance of the ssystems.</t>
  </si>
  <si>
    <t>Architect, Information Technology (Sr)</t>
  </si>
  <si>
    <t>Subject Matter Expert (Sr)</t>
  </si>
  <si>
    <t>Group Facilitator, (Sr)</t>
  </si>
  <si>
    <t>Engineer, Systems (Sr)</t>
  </si>
  <si>
    <t>Architect, Application (Sr)</t>
  </si>
  <si>
    <t>(CATS # 2.10.3) Must be knowledgeable in implementing computer systems in a phased approach of requirements analysis and conceptual design, site survey, systems design review, critical design review, installation, integration and testing.</t>
  </si>
  <si>
    <t>PMO Program Manager</t>
  </si>
  <si>
    <t>PMO Project Manager</t>
  </si>
  <si>
    <t>Project Control Specialist</t>
  </si>
  <si>
    <t>Program Admin Specialist</t>
  </si>
  <si>
    <t>(CATS # 2.10.12) Provides design recommendations based on long term IT organizational strategy.  Develops enterprise level applications and custom integrationn solutions including major enhancements and interfaces, functions and features.</t>
  </si>
  <si>
    <t>Computer Specialist (Sr)</t>
  </si>
  <si>
    <t>(CATS # 2.10.16) Provides expertise in the most current principles and  practices of architecture data management systems and expertise in large systems designs, and with data modeling in the information mgmt area.</t>
  </si>
  <si>
    <t>(CATS # 2.10.19) Must be able to lead a team in developing application, development, network, and technical architectures for mid range client/server and mainframe applications.</t>
  </si>
  <si>
    <t>(CATS # 2.10.36) Must be able to determine costs for converting computer systems from one language or machine to another by using compilers, simulators, emulators, andd /or language translators and to recommend better utilization of operating systems capabilities for improving systems efficiency.</t>
  </si>
  <si>
    <t>(CATS # 2.10.41) Must be capable of managing the development of database projects. Must be able to plan and budget staff and data resources.</t>
  </si>
  <si>
    <t>(CATS # 2.10.49) Analyzes and defines security requirements for informaiton protection.  Defines and develops security policies.</t>
  </si>
  <si>
    <t>(CATS # 2.10.54) Designs, develops, engineers and implements solutions for projects such as biometrics, smart cards, Security remote access, PVN, Intrusion detection, port scanning, web security and vulnerability assessments and remediation.</t>
  </si>
  <si>
    <t xml:space="preserve">(CATS # 2.10.58) Must be capable analyzing information requirements.   Evaluates system problems of workflow, organization, and planninng.  Developes appropriate corrective action. </t>
  </si>
  <si>
    <t>(CATS # 2.10.59) Must be able analyze information requirements. Must be able to evaluate problems in workflow, organizaiton, and planning.  Development of appropiriate corrective action.</t>
  </si>
  <si>
    <t>(CATS # 2.10.74) Provides assistance in the group decision making process by intervening to help a group improve its effectiveness and efficiency through enhanced problem identificationn, problem solutions and decision making skills.</t>
  </si>
  <si>
    <t>(CATS # 2.10.83) Performs a variety of network management functions related to the operation, performance or availability of data communicationns networks.</t>
  </si>
  <si>
    <t>(CATS # 2.10.84) Performas a variety of network mgmt functions in support of MIS services related to the operation, performance, or availabiltiy of data communications networks.</t>
  </si>
  <si>
    <t>(CATS # 2.10.98) Must be capable of maintaining and establishing a process for evaluating software and asssociated documentation. Must be able to determine the resources required for quality control.</t>
  </si>
  <si>
    <t>(CATS # 2.10.99) Must be able to determine the resources required for quality control.  Must be able to maintain the level of qualitiy throughout the software life cycle. Develops software quality assurance plans.</t>
  </si>
  <si>
    <t>(CATS # 2.10.103) Defines the problems and analyzes and develops plans and requirements in the subject matter area for moderately complex-to-complex systems.</t>
  </si>
  <si>
    <t>(CATS # 2.10.104) The area of expertise may be realated to a specific discipline required by the State agency including, but not limited to IT, health care, education, public safety, social services, human resources, tranportationn and environment.</t>
  </si>
  <si>
    <t>(CATS # 2.10.113) Must be capable of designing and executing IT Software tests and evaluating results to ensure compliance with applicalble regulations.  Must be able to prepare test scripts and all required test documantation.</t>
  </si>
  <si>
    <t>(CATS # 2.10.114) Conducts the research necessary to develop and revise training courses  and prepares appropriate training catalogs.  Prepares all instructor materials (cover outline, background material, and training aids).</t>
  </si>
  <si>
    <t>(CATS # 2.10.115) Assists in collecting and organizing informamtion for preparation of user manuals, training materials, installation guides, proposals, and reports.</t>
  </si>
  <si>
    <t>Work 
Hours Year 1</t>
  </si>
  <si>
    <t>Work Hours Year 2</t>
  </si>
  <si>
    <t>Work Hours Year 3</t>
  </si>
  <si>
    <t>Work Hours Year 4</t>
  </si>
  <si>
    <t>Work Hours Year 5</t>
  </si>
  <si>
    <t>Work Hours Option 1</t>
  </si>
  <si>
    <t>Work Hours Option 2</t>
  </si>
  <si>
    <t>(CATS # 2.10.94)    A Contracts  Manager for the entire Contract, and serves as the single point of contract for the Master Contract with the State.   Manages all Module and Project Managers.</t>
  </si>
  <si>
    <t>(CATS # 2.10.94)      A Contracts  Manager for the entire Contract, and serves as the single point of contract for the Master Contract with the State.   Manages all Module and Project Managers.</t>
  </si>
  <si>
    <t>Program Manager</t>
  </si>
  <si>
    <t>Project Manager</t>
  </si>
  <si>
    <t>(CATS # 2.10.19)  Must be able to lead a team in developing  applications, deve, network, and technical arch. For mid-range server and mainframe apps</t>
  </si>
  <si>
    <t xml:space="preserve">Engineer, Systems  </t>
  </si>
  <si>
    <t>Planner, Information Technology (Sr)</t>
  </si>
  <si>
    <t>Record the fully loaded hourly labor rates chargeable during each contract and option year to support services authorized by Work Orders</t>
  </si>
  <si>
    <t>Total Year 1</t>
  </si>
  <si>
    <t xml:space="preserve">Total  Year 2 </t>
  </si>
  <si>
    <t>Total Year 3</t>
  </si>
  <si>
    <t>Total Year 4</t>
  </si>
  <si>
    <t>Total Year 5</t>
  </si>
  <si>
    <t>Total Option 1</t>
  </si>
  <si>
    <t>Total Option 2</t>
  </si>
  <si>
    <t>TOTAL PROPOSED PRICE YEAR 1 - 5</t>
  </si>
  <si>
    <t>TOTAL PROPOSED PRICE  OPTION 1 - 2</t>
  </si>
  <si>
    <t>Labor Category (Section 3.9.3 and 3.9.4)</t>
  </si>
  <si>
    <t>Labor Category  (Section 3.9.5)</t>
  </si>
  <si>
    <t>Total  Year 1</t>
  </si>
  <si>
    <t xml:space="preserve">Total Year 2 </t>
  </si>
  <si>
    <t>Total  Year 4</t>
  </si>
  <si>
    <t>Total  Option 1</t>
  </si>
  <si>
    <t>Notes - "Estimated Hours" are for evaluation purposes only; Hourly labor rates shall be fully loaded and reflect actual rates the State will pay for services; All hourly labor rates for all years must be provided and recorded in dollars; Rates shall not exceed Master Contract rates, but may be lower.</t>
  </si>
  <si>
    <t>Program Administration Specialist</t>
  </si>
  <si>
    <t>Analyst, Comp. Software /Integration (Sr)</t>
  </si>
  <si>
    <t>(CATS # 2.10.15)</t>
  </si>
  <si>
    <t>Engineer, Interdisciplinary  (Sr)</t>
  </si>
  <si>
    <r>
      <t xml:space="preserve">1. On Table 1- Project Management Office (PMO), fill-in 'Hourly Rate' for each Labor Category for  Years 1 - 5 and Option 1 - 2  - </t>
    </r>
    <r>
      <rPr>
        <b/>
        <sz val="11"/>
        <color theme="1"/>
        <rFont val="Calibri"/>
        <family val="2"/>
        <scheme val="minor"/>
      </rPr>
      <t>white field only</t>
    </r>
    <r>
      <rPr>
        <sz val="11"/>
        <color theme="1"/>
        <rFont val="Calibri"/>
        <family val="2"/>
        <scheme val="minor"/>
      </rPr>
      <t>.</t>
    </r>
  </si>
  <si>
    <t xml:space="preserve">Table 1 - CATEGORY 1:  Project Management Office                                                                              </t>
  </si>
  <si>
    <t xml:space="preserve">Table 2 - CATEGORY 2: PROJECT SUPPORT SERVICES </t>
  </si>
  <si>
    <r>
      <t xml:space="preserve">2. On Table 2- Project Support Services,  fill in 'Hourly Rate' for each Labor Category for  Years 1 - 5 and Option 1 - 2  - </t>
    </r>
    <r>
      <rPr>
        <b/>
        <sz val="11"/>
        <color theme="1"/>
        <rFont val="Calibri"/>
        <family val="2"/>
        <scheme val="minor"/>
      </rPr>
      <t>white field only</t>
    </r>
    <r>
      <rPr>
        <sz val="11"/>
        <color theme="1"/>
        <rFont val="Calibri"/>
        <family val="2"/>
        <scheme val="minor"/>
      </rPr>
      <t>.</t>
    </r>
  </si>
  <si>
    <r>
      <t xml:space="preserve">4. Scan price sheet into a </t>
    </r>
    <r>
      <rPr>
        <u/>
        <sz val="11"/>
        <color theme="1"/>
        <rFont val="Calibri"/>
        <family val="2"/>
        <scheme val="minor"/>
      </rPr>
      <t>single</t>
    </r>
    <r>
      <rPr>
        <sz val="11"/>
        <color theme="1"/>
        <rFont val="Calibri"/>
        <family val="2"/>
        <scheme val="minor"/>
      </rPr>
      <t xml:space="preserve"> .PDF file, name the file in accordance with section 5.3.4.F</t>
    </r>
  </si>
  <si>
    <t xml:space="preserve">TABLE 1  CATEGORY 1 - TOTAL EVALUATED PROPOSED PRICE </t>
  </si>
  <si>
    <t>Table 2 Category 2 - Total Evaluated Proposed Price for Project Support Services (Work Order Based) Personnel</t>
  </si>
  <si>
    <t>(CATS # 2.10.27) The area of expertise may be realated to a specific discipline required by the State agency including, but not limited to IT, health care, education, public safety, social services, human resources, tranportationn and environment.</t>
  </si>
  <si>
    <t>Business Process Consultant (Senior)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</si>
</sst>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2" formatCode="_(&quot;$&quot;* #,##0_);_(&quot;$&quot;* \(#,##0\);_(&quot;$&quot;* &quot;-&quot;_);_(@_)"/>
    <numFmt numFmtId="44" formatCode="_(&quot;$&quot;* #,##0.00_);_(&quot;$&quot;* \(#,##0.00\);_(&quot;$&quot;* &quot;-&quot;??_);_(@_)"/>
  </numFmts>
  <fonts count="24" x14ac:knownFonts="1">
    <font>
      <sz val="11"/>
      <color theme="1"/>
      <name val="Calibri"/>
      <family val="2"/>
      <scheme val="minor"/>
    </font>
    <font>
      <sz val="11"/>
      <color theme="1"/>
      <name val="Calibri"/>
      <family val="2"/>
      <scheme val="minor"/>
    </font>
    <font>
      <sz val="12"/>
      <color theme="1"/>
      <name val="Times New Roman"/>
      <family val="1"/>
    </font>
    <font>
      <b/>
      <sz val="12"/>
      <color theme="1"/>
      <name val="Times New Roman"/>
      <family val="1"/>
    </font>
    <font>
      <b/>
      <sz val="11"/>
      <color theme="1"/>
      <name val="Calibri"/>
      <family val="2"/>
      <scheme val="minor"/>
    </font>
    <font>
      <b/>
      <sz val="11"/>
      <color theme="1"/>
      <name val="Times New Roman"/>
      <family val="1"/>
    </font>
    <font>
      <sz val="11"/>
      <color theme="1"/>
      <name val="Times New Roman"/>
      <family val="1"/>
    </font>
    <font>
      <b/>
      <sz val="12"/>
      <color rgb="FF0070C0"/>
      <name val="Times New Roman"/>
      <family val="1"/>
    </font>
    <font>
      <sz val="11"/>
      <color rgb="FF0070C0"/>
      <name val="Calibri"/>
      <family val="2"/>
      <scheme val="minor"/>
    </font>
    <font>
      <b/>
      <sz val="12"/>
      <name val="Times New Roman"/>
      <family val="1"/>
    </font>
    <font>
      <sz val="11"/>
      <name val="Calibri"/>
      <family val="2"/>
      <scheme val="minor"/>
    </font>
    <font>
      <u/>
      <sz val="11"/>
      <color theme="1"/>
      <name val="Calibri"/>
      <family val="2"/>
      <scheme val="minor"/>
    </font>
    <font>
      <sz val="10"/>
      <name val="Arial"/>
      <family val="2"/>
    </font>
    <font>
      <sz val="11"/>
      <color theme="1"/>
      <name val="Calibri"/>
      <family val="2"/>
    </font>
    <font>
      <b/>
      <sz val="11"/>
      <color theme="1"/>
      <name val="Calibri"/>
      <family val="2"/>
    </font>
    <font>
      <b/>
      <sz val="16"/>
      <color theme="1"/>
      <name val="Times New Roman"/>
      <family val="1"/>
    </font>
    <font>
      <sz val="12"/>
      <color theme="2"/>
      <name val="Times New Roman"/>
      <family val="1"/>
    </font>
    <font>
      <b/>
      <sz val="14"/>
      <color theme="1"/>
      <name val="Times New Roman"/>
      <family val="1"/>
    </font>
    <font>
      <i/>
      <sz val="12"/>
      <color theme="1"/>
      <name val="Times New Roman"/>
      <family val="1"/>
    </font>
    <font>
      <b/>
      <i/>
      <sz val="12"/>
      <color rgb="FF0070C0"/>
      <name val="Times New Roman"/>
      <family val="1"/>
    </font>
    <font>
      <sz val="12"/>
      <color rgb="FFFF0000"/>
      <name val="Times New Roman"/>
      <family val="1"/>
    </font>
    <font>
      <sz val="12"/>
      <name val="Times New Roman"/>
      <family val="1"/>
    </font>
    <font>
      <sz val="11"/>
      <name val="Calibri"/>
      <family val="2"/>
    </font>
    <font>
      <sz val="11"/>
      <color rgb="FFFF0000"/>
      <name val="Times New Roman"/>
      <family val="1"/>
    </font>
  </fonts>
  <fills count="18">
    <fill>
      <patternFill patternType="none"/>
    </fill>
    <fill>
      <patternFill patternType="gray125"/>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rgb="FFFFFF00"/>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0" tint="-0.24994659260841701"/>
        <bgColor indexed="64"/>
      </patternFill>
    </fill>
    <fill>
      <patternFill patternType="darkGray">
        <bgColor theme="0" tint="-0.14999847407452621"/>
      </patternFill>
    </fill>
    <fill>
      <patternFill patternType="darkGray">
        <bgColor theme="0" tint="-0.14996795556505021"/>
      </patternFill>
    </fill>
  </fills>
  <borders count="32">
    <border>
      <left/>
      <right/>
      <top/>
      <bottom/>
      <diagonal/>
    </border>
    <border>
      <left style="thin">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right style="thin">
        <color auto="1"/>
      </right>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n">
        <color indexed="64"/>
      </left>
      <right/>
      <top style="thin">
        <color indexed="64"/>
      </top>
      <bottom style="thin">
        <color indexed="64"/>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n">
        <color auto="1"/>
      </left>
      <right style="thin">
        <color auto="1"/>
      </right>
      <top/>
      <bottom style="thin">
        <color auto="1"/>
      </bottom>
      <diagonal/>
    </border>
    <border>
      <left style="thick">
        <color auto="1"/>
      </left>
      <right style="medium">
        <color auto="1"/>
      </right>
      <top style="thick">
        <color auto="1"/>
      </top>
      <bottom style="thin">
        <color auto="1"/>
      </bottom>
      <diagonal/>
    </border>
    <border>
      <left style="medium">
        <color auto="1"/>
      </left>
      <right style="medium">
        <color auto="1"/>
      </right>
      <top style="thick">
        <color auto="1"/>
      </top>
      <bottom style="thin">
        <color auto="1"/>
      </bottom>
      <diagonal/>
    </border>
    <border>
      <left style="medium">
        <color auto="1"/>
      </left>
      <right style="thick">
        <color auto="1"/>
      </right>
      <top style="thick">
        <color auto="1"/>
      </top>
      <bottom style="thin">
        <color auto="1"/>
      </bottom>
      <diagonal/>
    </border>
    <border>
      <left style="thick">
        <color auto="1"/>
      </left>
      <right style="medium">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thick">
        <color auto="1"/>
      </right>
      <top style="thin">
        <color auto="1"/>
      </top>
      <bottom style="thin">
        <color auto="1"/>
      </bottom>
      <diagonal/>
    </border>
    <border>
      <left style="thick">
        <color auto="1"/>
      </left>
      <right style="medium">
        <color auto="1"/>
      </right>
      <top style="thin">
        <color auto="1"/>
      </top>
      <bottom style="thick">
        <color auto="1"/>
      </bottom>
      <diagonal/>
    </border>
    <border>
      <left style="medium">
        <color auto="1"/>
      </left>
      <right style="medium">
        <color auto="1"/>
      </right>
      <top style="thin">
        <color auto="1"/>
      </top>
      <bottom style="thick">
        <color auto="1"/>
      </bottom>
      <diagonal/>
    </border>
    <border>
      <left/>
      <right style="thin">
        <color auto="1"/>
      </right>
      <top style="thin">
        <color auto="1"/>
      </top>
      <bottom/>
      <diagonal/>
    </border>
  </borders>
  <cellStyleXfs count="2">
    <xf numFmtId="0" fontId="0" fillId="0" borderId="0"/>
    <xf numFmtId="44" fontId="1" fillId="0" borderId="0" applyFont="0" applyFill="0" applyBorder="0" applyAlignment="0" applyProtection="0"/>
  </cellStyleXfs>
  <cellXfs count="127">
    <xf numFmtId="0" fontId="0" fillId="0" borderId="0" xfId="0"/>
    <xf numFmtId="0" fontId="2" fillId="0" borderId="0" xfId="0" applyFont="1"/>
    <xf numFmtId="0" fontId="3" fillId="0" borderId="0" xfId="0" applyFont="1" applyAlignment="1">
      <alignment horizontal="center"/>
    </xf>
    <xf numFmtId="0" fontId="3" fillId="12" borderId="1" xfId="0" applyFont="1" applyFill="1" applyBorder="1" applyAlignment="1">
      <alignment horizontal="center" wrapText="1"/>
    </xf>
    <xf numFmtId="0" fontId="3" fillId="6" borderId="1" xfId="0" applyFont="1" applyFill="1" applyBorder="1" applyAlignment="1">
      <alignment horizontal="center" wrapText="1"/>
    </xf>
    <xf numFmtId="0" fontId="3" fillId="14" borderId="1" xfId="0" applyFont="1" applyFill="1" applyBorder="1" applyAlignment="1">
      <alignment horizontal="center" vertical="center" wrapText="1"/>
    </xf>
    <xf numFmtId="0" fontId="5" fillId="14" borderId="1" xfId="0" applyFont="1" applyFill="1" applyBorder="1" applyAlignment="1">
      <alignment horizontal="center" vertical="center" wrapText="1"/>
    </xf>
    <xf numFmtId="0" fontId="2" fillId="9" borderId="1" xfId="0" applyFont="1" applyFill="1" applyBorder="1"/>
    <xf numFmtId="44" fontId="7" fillId="9" borderId="1" xfId="1" applyFont="1" applyFill="1" applyBorder="1"/>
    <xf numFmtId="44" fontId="9" fillId="9" borderId="1" xfId="1" applyFont="1" applyFill="1" applyBorder="1"/>
    <xf numFmtId="0" fontId="2" fillId="0" borderId="1" xfId="0" applyFont="1" applyBorder="1"/>
    <xf numFmtId="42" fontId="2" fillId="9" borderId="2" xfId="1" applyNumberFormat="1" applyFont="1" applyFill="1" applyBorder="1"/>
    <xf numFmtId="0" fontId="3" fillId="11" borderId="3" xfId="0" applyFont="1" applyFill="1" applyBorder="1" applyAlignment="1">
      <alignment horizontal="center" wrapText="1"/>
    </xf>
    <xf numFmtId="0" fontId="2" fillId="0" borderId="5" xfId="0" applyFont="1" applyBorder="1"/>
    <xf numFmtId="0" fontId="3" fillId="0" borderId="6" xfId="0" applyFont="1" applyBorder="1"/>
    <xf numFmtId="42" fontId="13" fillId="9" borderId="2" xfId="1" applyNumberFormat="1" applyFont="1" applyFill="1" applyBorder="1"/>
    <xf numFmtId="0" fontId="15" fillId="9" borderId="1" xfId="0" applyFont="1" applyFill="1" applyBorder="1"/>
    <xf numFmtId="0" fontId="2" fillId="0" borderId="5" xfId="0" applyFont="1" applyBorder="1" applyAlignment="1">
      <alignment horizontal="left"/>
    </xf>
    <xf numFmtId="0" fontId="2" fillId="0" borderId="0" xfId="0" applyFont="1" applyAlignment="1">
      <alignment horizontal="left"/>
    </xf>
    <xf numFmtId="0" fontId="6" fillId="9" borderId="1" xfId="0" applyFont="1" applyFill="1" applyBorder="1" applyAlignment="1">
      <alignment horizontal="left" vertical="top" wrapText="1"/>
    </xf>
    <xf numFmtId="0" fontId="3" fillId="2" borderId="1" xfId="0" applyFont="1" applyFill="1" applyBorder="1" applyAlignment="1">
      <alignment horizontal="center" wrapText="1"/>
    </xf>
    <xf numFmtId="0" fontId="3" fillId="2" borderId="1" xfId="0" applyFont="1" applyFill="1" applyBorder="1" applyAlignment="1">
      <alignment horizontal="left" wrapText="1"/>
    </xf>
    <xf numFmtId="0" fontId="3" fillId="3" borderId="1" xfId="0" applyFont="1" applyFill="1" applyBorder="1" applyAlignment="1">
      <alignment horizontal="center" wrapText="1"/>
    </xf>
    <xf numFmtId="0" fontId="3" fillId="4" borderId="1" xfId="0" applyFont="1" applyFill="1" applyBorder="1" applyAlignment="1">
      <alignment horizontal="center" wrapText="1"/>
    </xf>
    <xf numFmtId="0" fontId="3" fillId="5" borderId="1" xfId="0" applyFont="1" applyFill="1" applyBorder="1" applyAlignment="1">
      <alignment horizontal="center" wrapText="1"/>
    </xf>
    <xf numFmtId="0" fontId="3" fillId="6" borderId="10" xfId="0" applyFont="1" applyFill="1" applyBorder="1" applyAlignment="1">
      <alignment horizontal="center" wrapText="1"/>
    </xf>
    <xf numFmtId="0" fontId="3" fillId="6" borderId="2" xfId="0" applyFont="1" applyFill="1" applyBorder="1" applyAlignment="1">
      <alignment horizontal="center" wrapText="1"/>
    </xf>
    <xf numFmtId="0" fontId="3" fillId="11" borderId="1" xfId="0" applyFont="1" applyFill="1" applyBorder="1" applyAlignment="1">
      <alignment horizontal="center" wrapText="1"/>
    </xf>
    <xf numFmtId="42" fontId="6" fillId="0" borderId="1" xfId="1" applyNumberFormat="1" applyFont="1" applyBorder="1" applyAlignment="1">
      <alignment wrapText="1"/>
    </xf>
    <xf numFmtId="37" fontId="6" fillId="13" borderId="1" xfId="1" applyNumberFormat="1" applyFont="1" applyFill="1" applyBorder="1" applyAlignment="1">
      <alignment horizontal="center" wrapText="1"/>
    </xf>
    <xf numFmtId="42" fontId="2" fillId="13" borderId="1" xfId="1" applyNumberFormat="1" applyFont="1" applyFill="1" applyBorder="1"/>
    <xf numFmtId="0" fontId="2" fillId="13" borderId="1" xfId="0" applyFont="1" applyFill="1" applyBorder="1" applyAlignment="1">
      <alignment horizontal="left" vertical="top"/>
    </xf>
    <xf numFmtId="0" fontId="2" fillId="9" borderId="1" xfId="0" applyFont="1" applyFill="1" applyBorder="1" applyAlignment="1">
      <alignment horizontal="left" vertical="top"/>
    </xf>
    <xf numFmtId="0" fontId="2" fillId="9" borderId="1" xfId="0" applyFont="1" applyFill="1" applyBorder="1" applyAlignment="1">
      <alignment horizontal="left" vertical="top" wrapText="1"/>
    </xf>
    <xf numFmtId="0" fontId="5" fillId="14" borderId="10" xfId="0" applyFont="1" applyFill="1" applyBorder="1" applyAlignment="1">
      <alignment horizontal="center" vertical="center" wrapText="1"/>
    </xf>
    <xf numFmtId="0" fontId="6" fillId="9" borderId="10" xfId="0" applyFont="1" applyFill="1" applyBorder="1" applyAlignment="1">
      <alignment horizontal="left" vertical="top" wrapText="1"/>
    </xf>
    <xf numFmtId="0" fontId="3" fillId="8" borderId="15" xfId="0" applyFont="1" applyFill="1" applyBorder="1" applyAlignment="1">
      <alignment horizontal="center" vertical="center" wrapText="1"/>
    </xf>
    <xf numFmtId="0" fontId="3" fillId="8" borderId="16" xfId="0" applyFont="1" applyFill="1" applyBorder="1" applyAlignment="1">
      <alignment horizontal="center" wrapText="1"/>
    </xf>
    <xf numFmtId="0" fontId="3" fillId="8" borderId="17" xfId="0" applyFont="1" applyFill="1" applyBorder="1" applyAlignment="1">
      <alignment horizontal="center" wrapText="1"/>
    </xf>
    <xf numFmtId="0" fontId="2" fillId="9" borderId="18" xfId="0" applyFont="1" applyFill="1" applyBorder="1" applyAlignment="1">
      <alignment horizontal="center"/>
    </xf>
    <xf numFmtId="42" fontId="0" fillId="0" borderId="1" xfId="1" applyNumberFormat="1" applyFont="1" applyBorder="1" applyAlignment="1">
      <alignment wrapText="1"/>
    </xf>
    <xf numFmtId="0" fontId="3" fillId="9" borderId="20" xfId="0" applyFont="1" applyFill="1" applyBorder="1"/>
    <xf numFmtId="42" fontId="14" fillId="9" borderId="21" xfId="0" applyNumberFormat="1" applyFont="1" applyFill="1" applyBorder="1"/>
    <xf numFmtId="0" fontId="3" fillId="3" borderId="15" xfId="0" applyFont="1" applyFill="1" applyBorder="1" applyAlignment="1">
      <alignment horizontal="center" wrapText="1"/>
    </xf>
    <xf numFmtId="0" fontId="3" fillId="3" borderId="16" xfId="0" applyFont="1" applyFill="1" applyBorder="1" applyAlignment="1">
      <alignment horizontal="center" wrapText="1"/>
    </xf>
    <xf numFmtId="0" fontId="3" fillId="3" borderId="17" xfId="0" applyFont="1" applyFill="1" applyBorder="1" applyAlignment="1">
      <alignment horizontal="center" wrapText="1"/>
    </xf>
    <xf numFmtId="0" fontId="2" fillId="0" borderId="6" xfId="0" applyFont="1" applyBorder="1"/>
    <xf numFmtId="0" fontId="3" fillId="4" borderId="15" xfId="0" applyFont="1" applyFill="1" applyBorder="1" applyAlignment="1">
      <alignment horizontal="center" wrapText="1"/>
    </xf>
    <xf numFmtId="0" fontId="3" fillId="4" borderId="16" xfId="0" applyFont="1" applyFill="1" applyBorder="1" applyAlignment="1">
      <alignment horizontal="center" wrapText="1"/>
    </xf>
    <xf numFmtId="0" fontId="3" fillId="4" borderId="17" xfId="0" applyFont="1" applyFill="1" applyBorder="1" applyAlignment="1">
      <alignment horizontal="center" wrapText="1"/>
    </xf>
    <xf numFmtId="0" fontId="2" fillId="0" borderId="22" xfId="0" applyFont="1" applyBorder="1"/>
    <xf numFmtId="0" fontId="3" fillId="7" borderId="15" xfId="0" applyFont="1" applyFill="1" applyBorder="1" applyAlignment="1">
      <alignment horizontal="center" wrapText="1"/>
    </xf>
    <xf numFmtId="0" fontId="3" fillId="7" borderId="16" xfId="0" applyFont="1" applyFill="1" applyBorder="1" applyAlignment="1">
      <alignment horizontal="center" wrapText="1"/>
    </xf>
    <xf numFmtId="0" fontId="3" fillId="7" borderId="17" xfId="0" applyFont="1" applyFill="1" applyBorder="1" applyAlignment="1">
      <alignment horizontal="center" wrapText="1"/>
    </xf>
    <xf numFmtId="0" fontId="3" fillId="6" borderId="23" xfId="0" applyFont="1" applyFill="1" applyBorder="1" applyAlignment="1">
      <alignment horizontal="center" wrapText="1"/>
    </xf>
    <xf numFmtId="0" fontId="3" fillId="6" borderId="24" xfId="0" applyFont="1" applyFill="1" applyBorder="1" applyAlignment="1">
      <alignment horizontal="center" wrapText="1"/>
    </xf>
    <xf numFmtId="0" fontId="3" fillId="6" borderId="25" xfId="0" applyFont="1" applyFill="1" applyBorder="1" applyAlignment="1">
      <alignment horizontal="center" wrapText="1"/>
    </xf>
    <xf numFmtId="0" fontId="3" fillId="9" borderId="30" xfId="0" applyFont="1" applyFill="1" applyBorder="1"/>
    <xf numFmtId="0" fontId="2" fillId="0" borderId="13" xfId="0" applyFont="1" applyBorder="1"/>
    <xf numFmtId="0" fontId="3" fillId="11" borderId="16" xfId="0" applyFont="1" applyFill="1" applyBorder="1" applyAlignment="1">
      <alignment horizontal="center" wrapText="1"/>
    </xf>
    <xf numFmtId="0" fontId="3" fillId="11" borderId="17" xfId="0" applyFont="1" applyFill="1" applyBorder="1" applyAlignment="1">
      <alignment horizontal="center" wrapText="1"/>
    </xf>
    <xf numFmtId="0" fontId="7" fillId="9" borderId="20" xfId="0" applyFont="1" applyFill="1" applyBorder="1"/>
    <xf numFmtId="44" fontId="7" fillId="9" borderId="21" xfId="1" applyFont="1" applyFill="1" applyBorder="1"/>
    <xf numFmtId="0" fontId="3" fillId="12" borderId="15" xfId="0" applyFont="1" applyFill="1" applyBorder="1" applyAlignment="1">
      <alignment horizontal="center" wrapText="1"/>
    </xf>
    <xf numFmtId="0" fontId="3" fillId="12" borderId="16" xfId="0" applyFont="1" applyFill="1" applyBorder="1" applyAlignment="1">
      <alignment horizontal="center" wrapText="1"/>
    </xf>
    <xf numFmtId="0" fontId="3" fillId="12" borderId="17" xfId="0" applyFont="1" applyFill="1" applyBorder="1" applyAlignment="1">
      <alignment horizontal="center" wrapText="1"/>
    </xf>
    <xf numFmtId="0" fontId="3" fillId="16" borderId="10" xfId="0" applyFont="1" applyFill="1" applyBorder="1" applyAlignment="1">
      <alignment horizontal="left"/>
    </xf>
    <xf numFmtId="0" fontId="2" fillId="16" borderId="18" xfId="0" applyFont="1" applyFill="1" applyBorder="1" applyAlignment="1">
      <alignment horizontal="center"/>
    </xf>
    <xf numFmtId="44" fontId="2" fillId="16" borderId="1" xfId="1" applyFont="1" applyFill="1" applyBorder="1"/>
    <xf numFmtId="44" fontId="2" fillId="16" borderId="2" xfId="1" applyFont="1" applyFill="1" applyBorder="1"/>
    <xf numFmtId="44" fontId="2" fillId="16" borderId="18" xfId="1" applyFont="1" applyFill="1" applyBorder="1"/>
    <xf numFmtId="0" fontId="2" fillId="16" borderId="1" xfId="0" applyFont="1" applyFill="1" applyBorder="1"/>
    <xf numFmtId="44" fontId="2" fillId="16" borderId="26" xfId="1" applyFont="1" applyFill="1" applyBorder="1"/>
    <xf numFmtId="0" fontId="2" fillId="16" borderId="27" xfId="0" applyFont="1" applyFill="1" applyBorder="1"/>
    <xf numFmtId="44" fontId="2" fillId="16" borderId="28" xfId="1" applyFont="1" applyFill="1" applyBorder="1"/>
    <xf numFmtId="0" fontId="3" fillId="16" borderId="10" xfId="0" applyFont="1" applyFill="1" applyBorder="1"/>
    <xf numFmtId="0" fontId="2" fillId="17" borderId="19" xfId="0" applyFont="1" applyFill="1" applyBorder="1"/>
    <xf numFmtId="42" fontId="14" fillId="17" borderId="19" xfId="0" applyNumberFormat="1" applyFont="1" applyFill="1" applyBorder="1"/>
    <xf numFmtId="44" fontId="3" fillId="17" borderId="19" xfId="0" applyNumberFormat="1" applyFont="1" applyFill="1" applyBorder="1"/>
    <xf numFmtId="44" fontId="3" fillId="17" borderId="29" xfId="0" applyNumberFormat="1" applyFont="1" applyFill="1" applyBorder="1"/>
    <xf numFmtId="44" fontId="7" fillId="17" borderId="19" xfId="1" applyFont="1" applyFill="1" applyBorder="1"/>
    <xf numFmtId="0" fontId="2" fillId="13" borderId="14" xfId="0" applyFont="1" applyFill="1" applyBorder="1"/>
    <xf numFmtId="0" fontId="16" fillId="13" borderId="14" xfId="0" applyFont="1" applyFill="1" applyBorder="1"/>
    <xf numFmtId="0" fontId="16" fillId="9" borderId="14" xfId="0" applyFont="1" applyFill="1" applyBorder="1"/>
    <xf numFmtId="42" fontId="9" fillId="9" borderId="14" xfId="0" applyNumberFormat="1" applyFont="1" applyFill="1" applyBorder="1"/>
    <xf numFmtId="0" fontId="2" fillId="13" borderId="1" xfId="0" applyFont="1" applyFill="1" applyBorder="1" applyAlignment="1">
      <alignment horizontal="left" vertical="top" wrapText="1"/>
    </xf>
    <xf numFmtId="0" fontId="2" fillId="0" borderId="31" xfId="0" applyFont="1" applyBorder="1"/>
    <xf numFmtId="0" fontId="18" fillId="16" borderId="18" xfId="0" applyFont="1" applyFill="1" applyBorder="1"/>
    <xf numFmtId="0" fontId="19" fillId="17" borderId="19" xfId="0" applyFont="1" applyFill="1" applyBorder="1"/>
    <xf numFmtId="0" fontId="18" fillId="0" borderId="13" xfId="0" applyFont="1" applyBorder="1"/>
    <xf numFmtId="0" fontId="18" fillId="0" borderId="5" xfId="0" applyFont="1" applyBorder="1"/>
    <xf numFmtId="0" fontId="18" fillId="0" borderId="0" xfId="0" applyFont="1"/>
    <xf numFmtId="0" fontId="3" fillId="11" borderId="15" xfId="0" applyFont="1" applyFill="1" applyBorder="1" applyAlignment="1">
      <alignment horizontal="center" wrapText="1"/>
    </xf>
    <xf numFmtId="0" fontId="20" fillId="9" borderId="18" xfId="0" applyFont="1" applyFill="1" applyBorder="1" applyAlignment="1">
      <alignment horizontal="center"/>
    </xf>
    <xf numFmtId="0" fontId="20" fillId="13" borderId="1" xfId="0" applyFont="1" applyFill="1" applyBorder="1" applyAlignment="1">
      <alignment horizontal="left" vertical="top"/>
    </xf>
    <xf numFmtId="0" fontId="20" fillId="13" borderId="1" xfId="0" applyFont="1" applyFill="1" applyBorder="1" applyAlignment="1">
      <alignment horizontal="left" vertical="top" wrapText="1"/>
    </xf>
    <xf numFmtId="0" fontId="21" fillId="9" borderId="18" xfId="0" applyFont="1" applyFill="1" applyBorder="1" applyAlignment="1">
      <alignment horizontal="center"/>
    </xf>
    <xf numFmtId="0" fontId="21" fillId="13" borderId="1" xfId="0" applyFont="1" applyFill="1" applyBorder="1" applyAlignment="1">
      <alignment horizontal="left" vertical="top"/>
    </xf>
    <xf numFmtId="0" fontId="21" fillId="13" borderId="1" xfId="0" applyFont="1" applyFill="1" applyBorder="1" applyAlignment="1">
      <alignment horizontal="left" vertical="top" wrapText="1"/>
    </xf>
    <xf numFmtId="42" fontId="10" fillId="0" borderId="1" xfId="1" applyNumberFormat="1" applyFont="1" applyBorder="1" applyAlignment="1">
      <alignment wrapText="1"/>
    </xf>
    <xf numFmtId="42" fontId="22" fillId="9" borderId="2" xfId="1" applyNumberFormat="1" applyFont="1" applyFill="1" applyBorder="1"/>
    <xf numFmtId="37" fontId="23" fillId="13" borderId="1" xfId="1" applyNumberFormat="1" applyFont="1" applyFill="1" applyBorder="1" applyAlignment="1">
      <alignment horizontal="center" wrapText="1"/>
    </xf>
    <xf numFmtId="0" fontId="12" fillId="10" borderId="11" xfId="0" applyFont="1" applyFill="1" applyBorder="1" applyAlignment="1">
      <alignment vertical="center" wrapText="1"/>
    </xf>
    <xf numFmtId="0" fontId="0" fillId="10" borderId="12" xfId="0" applyFill="1" applyBorder="1" applyAlignment="1">
      <alignment vertical="center" wrapText="1"/>
    </xf>
    <xf numFmtId="0" fontId="0" fillId="10" borderId="13" xfId="0" applyFill="1" applyBorder="1" applyAlignment="1">
      <alignment vertical="center" wrapText="1"/>
    </xf>
    <xf numFmtId="0" fontId="0" fillId="0" borderId="0" xfId="0"/>
    <xf numFmtId="0" fontId="4" fillId="15" borderId="7" xfId="0" applyFont="1" applyFill="1" applyBorder="1" applyAlignment="1">
      <alignment horizontal="center" wrapText="1"/>
    </xf>
    <xf numFmtId="0" fontId="4" fillId="15" borderId="8" xfId="0" applyFont="1" applyFill="1" applyBorder="1" applyAlignment="1">
      <alignment horizontal="center" wrapText="1"/>
    </xf>
    <xf numFmtId="0" fontId="4" fillId="15" borderId="9" xfId="0" applyFont="1" applyFill="1" applyBorder="1" applyAlignment="1">
      <alignment horizontal="center" wrapText="1"/>
    </xf>
    <xf numFmtId="0" fontId="0" fillId="0" borderId="1" xfId="0" applyBorder="1" applyAlignment="1">
      <alignment wrapText="1"/>
    </xf>
    <xf numFmtId="0" fontId="0" fillId="0" borderId="1" xfId="0" applyBorder="1"/>
    <xf numFmtId="0" fontId="9" fillId="9" borderId="0" xfId="0" applyFont="1" applyFill="1" applyBorder="1"/>
    <xf numFmtId="0" fontId="9" fillId="9" borderId="6" xfId="0" applyFont="1" applyFill="1" applyBorder="1"/>
    <xf numFmtId="0" fontId="15" fillId="13" borderId="10" xfId="0" applyFont="1" applyFill="1" applyBorder="1" applyAlignment="1">
      <alignment horizontal="left" vertical="center" wrapText="1"/>
    </xf>
    <xf numFmtId="0" fontId="15" fillId="13" borderId="4" xfId="0" applyFont="1" applyFill="1" applyBorder="1" applyAlignment="1">
      <alignment horizontal="left" vertical="center" wrapText="1"/>
    </xf>
    <xf numFmtId="0" fontId="15" fillId="13" borderId="3" xfId="0" applyFont="1" applyFill="1" applyBorder="1" applyAlignment="1">
      <alignment horizontal="left" vertical="center" wrapText="1"/>
    </xf>
    <xf numFmtId="0" fontId="3" fillId="9" borderId="1" xfId="0" applyFont="1" applyFill="1" applyBorder="1"/>
    <xf numFmtId="0" fontId="3" fillId="9" borderId="10" xfId="0" applyFont="1" applyFill="1" applyBorder="1"/>
    <xf numFmtId="0" fontId="9" fillId="9" borderId="1" xfId="0" applyFont="1" applyFill="1" applyBorder="1"/>
    <xf numFmtId="0" fontId="10" fillId="9" borderId="1" xfId="0" applyFont="1" applyFill="1" applyBorder="1"/>
    <xf numFmtId="0" fontId="7" fillId="9" borderId="3" xfId="0" applyFont="1" applyFill="1" applyBorder="1"/>
    <xf numFmtId="0" fontId="8" fillId="9" borderId="1" xfId="0" applyFont="1" applyFill="1" applyBorder="1"/>
    <xf numFmtId="0" fontId="17" fillId="2" borderId="7" xfId="0" applyFont="1" applyFill="1" applyBorder="1" applyAlignment="1">
      <alignment horizontal="center"/>
    </xf>
    <xf numFmtId="0" fontId="17" fillId="2" borderId="8" xfId="0" applyFont="1" applyFill="1" applyBorder="1" applyAlignment="1">
      <alignment horizontal="center"/>
    </xf>
    <xf numFmtId="0" fontId="17" fillId="2" borderId="9" xfId="0" applyFont="1" applyFill="1" applyBorder="1" applyAlignment="1">
      <alignment horizontal="center"/>
    </xf>
    <xf numFmtId="42" fontId="17" fillId="0" borderId="7" xfId="0" applyNumberFormat="1" applyFont="1" applyBorder="1" applyAlignment="1">
      <alignment horizontal="center"/>
    </xf>
    <xf numFmtId="0" fontId="17" fillId="0" borderId="9" xfId="0" applyFont="1" applyBorder="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2"/>
  <sheetViews>
    <sheetView tabSelected="1" workbookViewId="0">
      <selection activeCell="B6" sqref="B6:L6"/>
    </sheetView>
  </sheetViews>
  <sheetFormatPr defaultRowHeight="15" x14ac:dyDescent="0.25"/>
  <cols>
    <col min="2" max="2" width="8.7109375" customWidth="1"/>
    <col min="12" max="12" width="39" customWidth="1"/>
  </cols>
  <sheetData>
    <row r="1" spans="2:12" ht="15.75" thickBot="1" x14ac:dyDescent="0.3"/>
    <row r="2" spans="2:12" ht="24.95" customHeight="1" thickTop="1" thickBot="1" x14ac:dyDescent="0.3">
      <c r="B2" s="106" t="s">
        <v>35</v>
      </c>
      <c r="C2" s="107"/>
      <c r="D2" s="107"/>
      <c r="E2" s="107"/>
      <c r="F2" s="107"/>
      <c r="G2" s="107"/>
      <c r="H2" s="107"/>
      <c r="I2" s="107"/>
      <c r="J2" s="107"/>
      <c r="K2" s="107"/>
      <c r="L2" s="108"/>
    </row>
    <row r="3" spans="2:12" ht="15.75" thickTop="1" x14ac:dyDescent="0.25"/>
    <row r="4" spans="2:12" ht="37.5" customHeight="1" x14ac:dyDescent="0.25">
      <c r="B4" s="109" t="s">
        <v>112</v>
      </c>
      <c r="C4" s="109"/>
      <c r="D4" s="109"/>
      <c r="E4" s="109"/>
      <c r="F4" s="109"/>
      <c r="G4" s="109"/>
      <c r="H4" s="109"/>
      <c r="I4" s="109"/>
      <c r="J4" s="109"/>
      <c r="K4" s="109"/>
      <c r="L4" s="109"/>
    </row>
    <row r="5" spans="2:12" ht="39" customHeight="1" x14ac:dyDescent="0.25">
      <c r="B5" s="109" t="s">
        <v>115</v>
      </c>
      <c r="C5" s="109"/>
      <c r="D5" s="109"/>
      <c r="E5" s="109"/>
      <c r="F5" s="109"/>
      <c r="G5" s="109"/>
      <c r="H5" s="109"/>
      <c r="I5" s="109"/>
      <c r="J5" s="109"/>
      <c r="K5" s="109"/>
      <c r="L5" s="109"/>
    </row>
    <row r="6" spans="2:12" ht="33.75" customHeight="1" x14ac:dyDescent="0.25">
      <c r="B6" s="109" t="s">
        <v>116</v>
      </c>
      <c r="C6" s="110"/>
      <c r="D6" s="110"/>
      <c r="E6" s="110"/>
      <c r="F6" s="110"/>
      <c r="G6" s="110"/>
      <c r="H6" s="110"/>
      <c r="I6" s="110"/>
      <c r="J6" s="110"/>
      <c r="K6" s="110"/>
      <c r="L6" s="110"/>
    </row>
    <row r="7" spans="2:12" ht="30" customHeight="1" x14ac:dyDescent="0.25">
      <c r="B7" s="109" t="s">
        <v>36</v>
      </c>
      <c r="C7" s="110"/>
      <c r="D7" s="110"/>
      <c r="E7" s="110"/>
      <c r="F7" s="110"/>
      <c r="G7" s="110"/>
      <c r="H7" s="110"/>
      <c r="I7" s="110"/>
      <c r="J7" s="110"/>
      <c r="K7" s="110"/>
      <c r="L7" s="110"/>
    </row>
    <row r="8" spans="2:12" ht="45" customHeight="1" x14ac:dyDescent="0.25">
      <c r="B8" s="102" t="s">
        <v>107</v>
      </c>
      <c r="C8" s="103"/>
      <c r="D8" s="103"/>
      <c r="E8" s="103"/>
      <c r="F8" s="103"/>
      <c r="G8" s="103"/>
      <c r="H8" s="103"/>
      <c r="I8" s="103"/>
      <c r="J8" s="103"/>
      <c r="K8" s="103"/>
      <c r="L8" s="104"/>
    </row>
    <row r="11" spans="2:12" x14ac:dyDescent="0.25">
      <c r="B11" s="105"/>
      <c r="C11" s="105"/>
      <c r="D11" s="105"/>
      <c r="E11" s="105"/>
      <c r="F11" s="105"/>
      <c r="G11" s="105"/>
      <c r="H11" s="105"/>
      <c r="I11" s="105"/>
      <c r="J11" s="105"/>
      <c r="K11" s="105"/>
      <c r="L11" s="105"/>
    </row>
    <row r="12" spans="2:12" x14ac:dyDescent="0.25">
      <c r="B12" s="105"/>
      <c r="C12" s="105"/>
      <c r="D12" s="105"/>
      <c r="E12" s="105"/>
      <c r="F12" s="105"/>
      <c r="G12" s="105"/>
      <c r="H12" s="105"/>
      <c r="I12" s="105"/>
      <c r="J12" s="105"/>
      <c r="K12" s="105"/>
      <c r="L12" s="105"/>
    </row>
  </sheetData>
  <mergeCells count="8">
    <mergeCell ref="B8:L8"/>
    <mergeCell ref="B11:L11"/>
    <mergeCell ref="B12:L12"/>
    <mergeCell ref="B2:L2"/>
    <mergeCell ref="B4:L4"/>
    <mergeCell ref="B6:L6"/>
    <mergeCell ref="B7:L7"/>
    <mergeCell ref="B5:L5"/>
  </mergeCells>
  <pageMargins left="0.7" right="0.7" top="0.75" bottom="0.75" header="0.3" footer="0.3"/>
  <pageSetup paperSize="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0"/>
  <sheetViews>
    <sheetView zoomScale="80" zoomScaleNormal="80" workbookViewId="0">
      <selection activeCell="U25" activeCellId="5" sqref="F25 I25 L25 O25 R25 U25"/>
    </sheetView>
  </sheetViews>
  <sheetFormatPr defaultRowHeight="15.75" x14ac:dyDescent="0.25"/>
  <cols>
    <col min="1" max="1" width="38.42578125" style="1" customWidth="1"/>
    <col min="2" max="2" width="18.85546875" style="18" customWidth="1"/>
    <col min="3" max="3" width="10.28515625" style="1" customWidth="1"/>
    <col min="4" max="4" width="8.7109375" style="1" customWidth="1"/>
    <col min="5" max="5" width="16.42578125" style="1" customWidth="1"/>
    <col min="6" max="6" width="10.28515625" style="1" customWidth="1"/>
    <col min="7" max="7" width="8.7109375" style="1" customWidth="1"/>
    <col min="8" max="8" width="15.85546875" style="1" customWidth="1"/>
    <col min="9" max="9" width="9.28515625" style="1" customWidth="1"/>
    <col min="10" max="10" width="8.7109375" style="1" customWidth="1"/>
    <col min="11" max="11" width="16.28515625" style="1" customWidth="1"/>
    <col min="12" max="12" width="9.5703125" style="1" customWidth="1"/>
    <col min="13" max="13" width="8.7109375" style="1" customWidth="1"/>
    <col min="14" max="14" width="17.28515625" style="1" customWidth="1"/>
    <col min="15" max="15" width="9.140625" style="1" customWidth="1"/>
    <col min="16" max="16" width="8.7109375" style="1" customWidth="1"/>
    <col min="17" max="17" width="16.85546875" style="1" customWidth="1"/>
    <col min="18" max="18" width="9.28515625" style="91" customWidth="1"/>
    <col min="19" max="19" width="9.28515625" style="1" customWidth="1"/>
    <col min="20" max="20" width="15.42578125" style="1" customWidth="1"/>
    <col min="21" max="21" width="10.7109375" style="1" customWidth="1"/>
    <col min="22" max="22" width="9.140625" style="1" customWidth="1"/>
    <col min="23" max="23" width="19.140625" style="1" customWidth="1"/>
    <col min="24" max="16384" width="9.140625" style="1"/>
  </cols>
  <sheetData>
    <row r="1" spans="1:23" ht="20.25" x14ac:dyDescent="0.25">
      <c r="A1" s="113" t="s">
        <v>113</v>
      </c>
      <c r="B1" s="114"/>
      <c r="C1" s="114"/>
      <c r="D1" s="114"/>
      <c r="E1" s="114"/>
      <c r="F1" s="114"/>
      <c r="G1" s="114"/>
      <c r="H1" s="114"/>
      <c r="I1" s="114"/>
      <c r="J1" s="114"/>
      <c r="K1" s="114"/>
      <c r="L1" s="114"/>
      <c r="M1" s="114"/>
      <c r="N1" s="114"/>
      <c r="O1" s="114"/>
      <c r="P1" s="114"/>
      <c r="Q1" s="114"/>
      <c r="R1" s="114"/>
      <c r="S1" s="114"/>
      <c r="T1" s="114"/>
      <c r="U1" s="114"/>
      <c r="V1" s="114"/>
      <c r="W1" s="115"/>
    </row>
    <row r="2" spans="1:23" ht="21" thickBot="1" x14ac:dyDescent="0.3">
      <c r="A2" s="113"/>
      <c r="B2" s="114"/>
      <c r="C2" s="114"/>
      <c r="D2" s="114"/>
      <c r="E2" s="114"/>
      <c r="F2" s="114"/>
      <c r="G2" s="114"/>
      <c r="H2" s="114"/>
      <c r="I2" s="114"/>
      <c r="J2" s="114"/>
      <c r="K2" s="114"/>
      <c r="L2" s="114"/>
      <c r="M2" s="114"/>
      <c r="N2" s="114"/>
      <c r="O2" s="114"/>
      <c r="P2" s="114"/>
      <c r="Q2" s="114"/>
      <c r="R2" s="114"/>
      <c r="S2" s="114"/>
      <c r="T2" s="114"/>
      <c r="U2" s="114"/>
      <c r="V2" s="114"/>
      <c r="W2" s="115"/>
    </row>
    <row r="3" spans="1:23" s="2" customFormat="1" ht="47.25" customHeight="1" thickTop="1" x14ac:dyDescent="0.25">
      <c r="A3" s="5" t="s">
        <v>101</v>
      </c>
      <c r="B3" s="34" t="s">
        <v>24</v>
      </c>
      <c r="C3" s="36" t="s">
        <v>77</v>
      </c>
      <c r="D3" s="37" t="s">
        <v>0</v>
      </c>
      <c r="E3" s="38" t="s">
        <v>92</v>
      </c>
      <c r="F3" s="43" t="s">
        <v>78</v>
      </c>
      <c r="G3" s="44" t="s">
        <v>1</v>
      </c>
      <c r="H3" s="45" t="s">
        <v>93</v>
      </c>
      <c r="I3" s="47" t="s">
        <v>79</v>
      </c>
      <c r="J3" s="48" t="s">
        <v>2</v>
      </c>
      <c r="K3" s="49" t="s">
        <v>94</v>
      </c>
      <c r="L3" s="51" t="s">
        <v>80</v>
      </c>
      <c r="M3" s="52" t="s">
        <v>3</v>
      </c>
      <c r="N3" s="53" t="s">
        <v>95</v>
      </c>
      <c r="O3" s="54" t="s">
        <v>81</v>
      </c>
      <c r="P3" s="55" t="s">
        <v>4</v>
      </c>
      <c r="Q3" s="56" t="s">
        <v>96</v>
      </c>
      <c r="R3" s="92" t="s">
        <v>82</v>
      </c>
      <c r="S3" s="59" t="s">
        <v>25</v>
      </c>
      <c r="T3" s="60" t="s">
        <v>97</v>
      </c>
      <c r="U3" s="63" t="s">
        <v>83</v>
      </c>
      <c r="V3" s="64" t="s">
        <v>26</v>
      </c>
      <c r="W3" s="65" t="s">
        <v>98</v>
      </c>
    </row>
    <row r="4" spans="1:23" ht="20.25" x14ac:dyDescent="0.3">
      <c r="A4" s="16" t="s">
        <v>21</v>
      </c>
      <c r="B4" s="66" t="s">
        <v>23</v>
      </c>
      <c r="C4" s="67"/>
      <c r="D4" s="68"/>
      <c r="E4" s="69"/>
      <c r="F4" s="70"/>
      <c r="G4" s="71"/>
      <c r="H4" s="69"/>
      <c r="I4" s="70"/>
      <c r="J4" s="71"/>
      <c r="K4" s="69"/>
      <c r="L4" s="70"/>
      <c r="M4" s="71"/>
      <c r="N4" s="69"/>
      <c r="O4" s="72"/>
      <c r="P4" s="73"/>
      <c r="Q4" s="74"/>
      <c r="R4" s="87"/>
      <c r="S4" s="71"/>
      <c r="T4" s="69"/>
      <c r="U4" s="70"/>
      <c r="V4" s="71"/>
      <c r="W4" s="69"/>
    </row>
    <row r="5" spans="1:23" ht="18" customHeight="1" x14ac:dyDescent="0.25">
      <c r="A5" s="7" t="s">
        <v>86</v>
      </c>
      <c r="B5" s="35" t="s">
        <v>85</v>
      </c>
      <c r="C5" s="39">
        <v>2080</v>
      </c>
      <c r="D5" s="40"/>
      <c r="E5" s="15">
        <f>SUM(C5*D5)</f>
        <v>0</v>
      </c>
      <c r="F5" s="39">
        <v>2080</v>
      </c>
      <c r="G5" s="40"/>
      <c r="H5" s="15">
        <f t="shared" ref="H5:H8" si="0">SUM(F5*G5)</f>
        <v>0</v>
      </c>
      <c r="I5" s="39">
        <v>2080</v>
      </c>
      <c r="J5" s="40"/>
      <c r="K5" s="15">
        <f t="shared" ref="K5:K8" si="1">SUM(I5*J5)</f>
        <v>0</v>
      </c>
      <c r="L5" s="39">
        <v>2080</v>
      </c>
      <c r="M5" s="40"/>
      <c r="N5" s="15">
        <f t="shared" ref="N5:N8" si="2">SUM(L5*M5)</f>
        <v>0</v>
      </c>
      <c r="O5" s="39">
        <v>2080</v>
      </c>
      <c r="P5" s="40"/>
      <c r="Q5" s="15">
        <f t="shared" ref="Q5:Q8" si="3">SUM(O5*P5)</f>
        <v>0</v>
      </c>
      <c r="R5" s="39">
        <v>2080</v>
      </c>
      <c r="S5" s="40"/>
      <c r="T5" s="15">
        <f t="shared" ref="T5:T8" si="4">SUM(R5*S5)</f>
        <v>0</v>
      </c>
      <c r="U5" s="39">
        <v>2080</v>
      </c>
      <c r="V5" s="40"/>
      <c r="W5" s="15">
        <f t="shared" ref="W5:W8" si="5">SUM(U5*V5)</f>
        <v>0</v>
      </c>
    </row>
    <row r="6" spans="1:23" ht="15.75" customHeight="1" x14ac:dyDescent="0.25">
      <c r="A6" s="7" t="s">
        <v>87</v>
      </c>
      <c r="B6" s="35" t="s">
        <v>39</v>
      </c>
      <c r="C6" s="39">
        <v>2080</v>
      </c>
      <c r="D6" s="40"/>
      <c r="E6" s="15">
        <f t="shared" ref="E6:E14" si="6">SUM(C6*D6)</f>
        <v>0</v>
      </c>
      <c r="F6" s="39">
        <v>2080</v>
      </c>
      <c r="G6" s="40"/>
      <c r="H6" s="15">
        <f t="shared" si="0"/>
        <v>0</v>
      </c>
      <c r="I6" s="39">
        <v>2080</v>
      </c>
      <c r="J6" s="40"/>
      <c r="K6" s="15">
        <f t="shared" si="1"/>
        <v>0</v>
      </c>
      <c r="L6" s="39">
        <v>2080</v>
      </c>
      <c r="M6" s="40"/>
      <c r="N6" s="15">
        <f t="shared" si="2"/>
        <v>0</v>
      </c>
      <c r="O6" s="39">
        <v>2080</v>
      </c>
      <c r="P6" s="40"/>
      <c r="Q6" s="15">
        <f t="shared" si="3"/>
        <v>0</v>
      </c>
      <c r="R6" s="39">
        <v>2080</v>
      </c>
      <c r="S6" s="40"/>
      <c r="T6" s="15">
        <f t="shared" si="4"/>
        <v>0</v>
      </c>
      <c r="U6" s="39">
        <v>2080</v>
      </c>
      <c r="V6" s="40"/>
      <c r="W6" s="15">
        <f t="shared" si="5"/>
        <v>0</v>
      </c>
    </row>
    <row r="7" spans="1:23" ht="18" customHeight="1" x14ac:dyDescent="0.25">
      <c r="A7" s="7" t="s">
        <v>6</v>
      </c>
      <c r="B7" s="35" t="s">
        <v>88</v>
      </c>
      <c r="C7" s="39">
        <v>2080</v>
      </c>
      <c r="D7" s="40"/>
      <c r="E7" s="15">
        <f t="shared" si="6"/>
        <v>0</v>
      </c>
      <c r="F7" s="39">
        <v>2080</v>
      </c>
      <c r="G7" s="40"/>
      <c r="H7" s="15">
        <f t="shared" si="0"/>
        <v>0</v>
      </c>
      <c r="I7" s="39">
        <v>2080</v>
      </c>
      <c r="J7" s="40"/>
      <c r="K7" s="15">
        <f t="shared" si="1"/>
        <v>0</v>
      </c>
      <c r="L7" s="39">
        <v>2080</v>
      </c>
      <c r="M7" s="40"/>
      <c r="N7" s="15">
        <f t="shared" si="2"/>
        <v>0</v>
      </c>
      <c r="O7" s="39">
        <v>2080</v>
      </c>
      <c r="P7" s="40"/>
      <c r="Q7" s="15">
        <f t="shared" si="3"/>
        <v>0</v>
      </c>
      <c r="R7" s="39">
        <v>2080</v>
      </c>
      <c r="S7" s="40"/>
      <c r="T7" s="15">
        <f t="shared" si="4"/>
        <v>0</v>
      </c>
      <c r="U7" s="39">
        <v>2080</v>
      </c>
      <c r="V7" s="40"/>
      <c r="W7" s="15">
        <f t="shared" si="5"/>
        <v>0</v>
      </c>
    </row>
    <row r="8" spans="1:23" ht="17.25" customHeight="1" x14ac:dyDescent="0.25">
      <c r="A8" s="7" t="s">
        <v>55</v>
      </c>
      <c r="B8" s="35" t="s">
        <v>40</v>
      </c>
      <c r="C8" s="39">
        <v>2080</v>
      </c>
      <c r="D8" s="40"/>
      <c r="E8" s="15">
        <f t="shared" si="6"/>
        <v>0</v>
      </c>
      <c r="F8" s="39">
        <v>2080</v>
      </c>
      <c r="G8" s="40"/>
      <c r="H8" s="15">
        <f t="shared" si="0"/>
        <v>0</v>
      </c>
      <c r="I8" s="39">
        <v>2080</v>
      </c>
      <c r="J8" s="40"/>
      <c r="K8" s="15">
        <f t="shared" si="1"/>
        <v>0</v>
      </c>
      <c r="L8" s="39">
        <v>2080</v>
      </c>
      <c r="M8" s="40"/>
      <c r="N8" s="15">
        <f t="shared" si="2"/>
        <v>0</v>
      </c>
      <c r="O8" s="39">
        <v>2080</v>
      </c>
      <c r="P8" s="40"/>
      <c r="Q8" s="15">
        <f t="shared" si="3"/>
        <v>0</v>
      </c>
      <c r="R8" s="39">
        <v>2080</v>
      </c>
      <c r="S8" s="40"/>
      <c r="T8" s="15">
        <f t="shared" si="4"/>
        <v>0</v>
      </c>
      <c r="U8" s="39">
        <v>2080</v>
      </c>
      <c r="V8" s="40"/>
      <c r="W8" s="15">
        <f t="shared" si="5"/>
        <v>0</v>
      </c>
    </row>
    <row r="9" spans="1:23" ht="20.25" x14ac:dyDescent="0.3">
      <c r="A9" s="16" t="s">
        <v>22</v>
      </c>
      <c r="B9" s="75" t="s">
        <v>23</v>
      </c>
      <c r="C9" s="67"/>
      <c r="D9" s="68"/>
      <c r="E9" s="69"/>
      <c r="F9" s="67"/>
      <c r="G9" s="68"/>
      <c r="H9" s="69"/>
      <c r="I9" s="67"/>
      <c r="J9" s="68"/>
      <c r="K9" s="69"/>
      <c r="L9" s="67"/>
      <c r="M9" s="68"/>
      <c r="N9" s="69"/>
      <c r="O9" s="67"/>
      <c r="P9" s="68"/>
      <c r="Q9" s="74"/>
      <c r="R9" s="67"/>
      <c r="S9" s="68"/>
      <c r="T9" s="69"/>
      <c r="U9" s="67"/>
      <c r="V9" s="68"/>
      <c r="W9" s="69"/>
    </row>
    <row r="10" spans="1:23" ht="15" customHeight="1" x14ac:dyDescent="0.25">
      <c r="A10" s="7" t="s">
        <v>9</v>
      </c>
      <c r="B10" s="35" t="s">
        <v>41</v>
      </c>
      <c r="C10" s="39">
        <v>2080</v>
      </c>
      <c r="D10" s="40"/>
      <c r="E10" s="15">
        <f t="shared" si="6"/>
        <v>0</v>
      </c>
      <c r="F10" s="39">
        <v>2080</v>
      </c>
      <c r="G10" s="40"/>
      <c r="H10" s="15">
        <f t="shared" ref="H10:H16" si="7">SUM(F10*G10)</f>
        <v>0</v>
      </c>
      <c r="I10" s="39">
        <v>2080</v>
      </c>
      <c r="J10" s="40"/>
      <c r="K10" s="15">
        <f t="shared" ref="K10:K16" si="8">SUM(I10*J10)</f>
        <v>0</v>
      </c>
      <c r="L10" s="39">
        <v>2080</v>
      </c>
      <c r="M10" s="40"/>
      <c r="N10" s="15">
        <f t="shared" ref="N10:N16" si="9">SUM(L10*M10)</f>
        <v>0</v>
      </c>
      <c r="O10" s="39">
        <v>2080</v>
      </c>
      <c r="P10" s="40"/>
      <c r="Q10" s="15">
        <f t="shared" ref="Q10:Q16" si="10">SUM(O10*P10)</f>
        <v>0</v>
      </c>
      <c r="R10" s="39">
        <v>2080</v>
      </c>
      <c r="S10" s="40"/>
      <c r="T10" s="15">
        <f t="shared" ref="T10:T16" si="11">SUM(R10*S10)</f>
        <v>0</v>
      </c>
      <c r="U10" s="39">
        <v>2080</v>
      </c>
      <c r="V10" s="40"/>
      <c r="W10" s="15">
        <f t="shared" ref="W10:W16" si="12">SUM(U10*V10)</f>
        <v>0</v>
      </c>
    </row>
    <row r="11" spans="1:23" ht="16.5" customHeight="1" x14ac:dyDescent="0.25">
      <c r="A11" s="7" t="s">
        <v>56</v>
      </c>
      <c r="B11" s="35" t="s">
        <v>43</v>
      </c>
      <c r="C11" s="39">
        <v>2080</v>
      </c>
      <c r="D11" s="40"/>
      <c r="E11" s="15">
        <f t="shared" si="6"/>
        <v>0</v>
      </c>
      <c r="F11" s="39">
        <v>2080</v>
      </c>
      <c r="G11" s="40"/>
      <c r="H11" s="15">
        <f t="shared" si="7"/>
        <v>0</v>
      </c>
      <c r="I11" s="39">
        <v>2080</v>
      </c>
      <c r="J11" s="40"/>
      <c r="K11" s="15">
        <f t="shared" si="8"/>
        <v>0</v>
      </c>
      <c r="L11" s="39">
        <v>2080</v>
      </c>
      <c r="M11" s="40"/>
      <c r="N11" s="15">
        <f t="shared" si="9"/>
        <v>0</v>
      </c>
      <c r="O11" s="39">
        <v>2080</v>
      </c>
      <c r="P11" s="40"/>
      <c r="Q11" s="15">
        <f t="shared" si="10"/>
        <v>0</v>
      </c>
      <c r="R11" s="39">
        <v>2080</v>
      </c>
      <c r="S11" s="40"/>
      <c r="T11" s="15">
        <f t="shared" si="11"/>
        <v>0</v>
      </c>
      <c r="U11" s="39">
        <v>2080</v>
      </c>
      <c r="V11" s="40"/>
      <c r="W11" s="15">
        <f t="shared" si="12"/>
        <v>0</v>
      </c>
    </row>
    <row r="12" spans="1:23" ht="17.25" customHeight="1" x14ac:dyDescent="0.25">
      <c r="A12" s="7" t="s">
        <v>50</v>
      </c>
      <c r="B12" s="35" t="s">
        <v>44</v>
      </c>
      <c r="C12" s="96">
        <v>6240</v>
      </c>
      <c r="D12" s="40"/>
      <c r="E12" s="15">
        <f t="shared" si="6"/>
        <v>0</v>
      </c>
      <c r="F12" s="96">
        <v>6240</v>
      </c>
      <c r="G12" s="40"/>
      <c r="H12" s="15">
        <f t="shared" si="7"/>
        <v>0</v>
      </c>
      <c r="I12" s="96">
        <v>6240</v>
      </c>
      <c r="J12" s="40"/>
      <c r="K12" s="15">
        <f t="shared" si="8"/>
        <v>0</v>
      </c>
      <c r="L12" s="96">
        <v>6240</v>
      </c>
      <c r="M12" s="40"/>
      <c r="N12" s="15">
        <f t="shared" si="9"/>
        <v>0</v>
      </c>
      <c r="O12" s="96">
        <v>6240</v>
      </c>
      <c r="P12" s="40"/>
      <c r="Q12" s="15">
        <f t="shared" si="10"/>
        <v>0</v>
      </c>
      <c r="R12" s="96">
        <v>6240</v>
      </c>
      <c r="S12" s="40"/>
      <c r="T12" s="15">
        <f t="shared" si="11"/>
        <v>0</v>
      </c>
      <c r="U12" s="96">
        <v>6240</v>
      </c>
      <c r="V12" s="40"/>
      <c r="W12" s="15">
        <f t="shared" si="12"/>
        <v>0</v>
      </c>
    </row>
    <row r="13" spans="1:23" ht="15.75" customHeight="1" x14ac:dyDescent="0.25">
      <c r="A13" s="7" t="s">
        <v>89</v>
      </c>
      <c r="B13" s="35" t="s">
        <v>45</v>
      </c>
      <c r="C13" s="96">
        <v>4160</v>
      </c>
      <c r="D13" s="40"/>
      <c r="E13" s="15">
        <f t="shared" si="6"/>
        <v>0</v>
      </c>
      <c r="F13" s="96">
        <v>4160</v>
      </c>
      <c r="G13" s="40"/>
      <c r="H13" s="15">
        <f t="shared" si="7"/>
        <v>0</v>
      </c>
      <c r="I13" s="96">
        <v>4160</v>
      </c>
      <c r="J13" s="40"/>
      <c r="K13" s="15">
        <f t="shared" si="8"/>
        <v>0</v>
      </c>
      <c r="L13" s="96">
        <v>4160</v>
      </c>
      <c r="M13" s="40"/>
      <c r="N13" s="15">
        <f t="shared" si="9"/>
        <v>0</v>
      </c>
      <c r="O13" s="96">
        <v>4160</v>
      </c>
      <c r="P13" s="40"/>
      <c r="Q13" s="15">
        <f t="shared" si="10"/>
        <v>0</v>
      </c>
      <c r="R13" s="96">
        <v>4160</v>
      </c>
      <c r="S13" s="40"/>
      <c r="T13" s="15">
        <f t="shared" si="11"/>
        <v>0</v>
      </c>
      <c r="U13" s="96">
        <v>4160</v>
      </c>
      <c r="V13" s="40"/>
      <c r="W13" s="15">
        <f t="shared" si="12"/>
        <v>0</v>
      </c>
    </row>
    <row r="14" spans="1:23" ht="16.5" customHeight="1" x14ac:dyDescent="0.25">
      <c r="A14" s="7" t="s">
        <v>90</v>
      </c>
      <c r="B14" s="35" t="s">
        <v>46</v>
      </c>
      <c r="C14" s="39">
        <v>2080</v>
      </c>
      <c r="D14" s="40"/>
      <c r="E14" s="11">
        <f t="shared" si="6"/>
        <v>0</v>
      </c>
      <c r="F14" s="39">
        <v>2080</v>
      </c>
      <c r="G14" s="40"/>
      <c r="H14" s="15">
        <f t="shared" si="7"/>
        <v>0</v>
      </c>
      <c r="I14" s="39">
        <v>2080</v>
      </c>
      <c r="J14" s="40"/>
      <c r="K14" s="15">
        <f t="shared" si="8"/>
        <v>0</v>
      </c>
      <c r="L14" s="39">
        <v>2080</v>
      </c>
      <c r="M14" s="40"/>
      <c r="N14" s="15">
        <f t="shared" si="9"/>
        <v>0</v>
      </c>
      <c r="O14" s="39">
        <v>2080</v>
      </c>
      <c r="P14" s="40"/>
      <c r="Q14" s="15">
        <f t="shared" si="10"/>
        <v>0</v>
      </c>
      <c r="R14" s="39">
        <v>2080</v>
      </c>
      <c r="S14" s="40"/>
      <c r="T14" s="15">
        <f t="shared" si="11"/>
        <v>0</v>
      </c>
      <c r="U14" s="39">
        <v>2080</v>
      </c>
      <c r="V14" s="40"/>
      <c r="W14" s="15">
        <f t="shared" si="12"/>
        <v>0</v>
      </c>
    </row>
    <row r="15" spans="1:23" ht="17.25" customHeight="1" x14ac:dyDescent="0.25">
      <c r="A15" s="7" t="s">
        <v>55</v>
      </c>
      <c r="B15" s="35" t="s">
        <v>40</v>
      </c>
      <c r="C15" s="39">
        <v>2080</v>
      </c>
      <c r="D15" s="40"/>
      <c r="E15" s="15">
        <f t="shared" ref="E15:E16" si="13">SUM(C15*D15)</f>
        <v>0</v>
      </c>
      <c r="F15" s="39">
        <v>2080</v>
      </c>
      <c r="G15" s="40"/>
      <c r="H15" s="15">
        <f t="shared" si="7"/>
        <v>0</v>
      </c>
      <c r="I15" s="39">
        <v>2080</v>
      </c>
      <c r="J15" s="40"/>
      <c r="K15" s="15">
        <f t="shared" si="8"/>
        <v>0</v>
      </c>
      <c r="L15" s="39">
        <v>2080</v>
      </c>
      <c r="M15" s="40"/>
      <c r="N15" s="15">
        <f t="shared" si="9"/>
        <v>0</v>
      </c>
      <c r="O15" s="39">
        <v>2080</v>
      </c>
      <c r="P15" s="40"/>
      <c r="Q15" s="15">
        <f t="shared" si="10"/>
        <v>0</v>
      </c>
      <c r="R15" s="39">
        <v>2080</v>
      </c>
      <c r="S15" s="40"/>
      <c r="T15" s="15">
        <f t="shared" si="11"/>
        <v>0</v>
      </c>
      <c r="U15" s="39">
        <v>2080</v>
      </c>
      <c r="V15" s="40"/>
      <c r="W15" s="15">
        <f t="shared" si="12"/>
        <v>0</v>
      </c>
    </row>
    <row r="16" spans="1:23" ht="17.25" customHeight="1" x14ac:dyDescent="0.25">
      <c r="A16" s="97" t="s">
        <v>49</v>
      </c>
      <c r="B16" s="98" t="s">
        <v>67</v>
      </c>
      <c r="C16" s="96">
        <v>500</v>
      </c>
      <c r="D16" s="99"/>
      <c r="E16" s="100">
        <f t="shared" si="13"/>
        <v>0</v>
      </c>
      <c r="F16" s="96">
        <v>500</v>
      </c>
      <c r="G16" s="99"/>
      <c r="H16" s="100">
        <f t="shared" si="7"/>
        <v>0</v>
      </c>
      <c r="I16" s="96">
        <v>500</v>
      </c>
      <c r="J16" s="99"/>
      <c r="K16" s="100">
        <f t="shared" si="8"/>
        <v>0</v>
      </c>
      <c r="L16" s="96">
        <v>500</v>
      </c>
      <c r="M16" s="99"/>
      <c r="N16" s="100">
        <f t="shared" si="9"/>
        <v>0</v>
      </c>
      <c r="O16" s="96">
        <v>500</v>
      </c>
      <c r="P16" s="99"/>
      <c r="Q16" s="100">
        <f t="shared" si="10"/>
        <v>0</v>
      </c>
      <c r="R16" s="96">
        <v>500</v>
      </c>
      <c r="S16" s="99"/>
      <c r="T16" s="100">
        <f t="shared" si="11"/>
        <v>0</v>
      </c>
      <c r="U16" s="96">
        <v>500</v>
      </c>
      <c r="V16" s="40"/>
      <c r="W16" s="15">
        <f t="shared" si="12"/>
        <v>0</v>
      </c>
    </row>
    <row r="17" spans="1:23" ht="17.25" customHeight="1" x14ac:dyDescent="0.25">
      <c r="A17" s="97" t="s">
        <v>15</v>
      </c>
      <c r="B17" s="98" t="s">
        <v>71</v>
      </c>
      <c r="C17" s="96">
        <v>1040</v>
      </c>
      <c r="D17" s="99"/>
      <c r="E17" s="100">
        <f t="shared" ref="E17:E18" si="14">SUM(C17*D17)</f>
        <v>0</v>
      </c>
      <c r="F17" s="96">
        <v>1040</v>
      </c>
      <c r="G17" s="99"/>
      <c r="H17" s="100">
        <f t="shared" ref="H17:H18" si="15">SUM(F17*G17)</f>
        <v>0</v>
      </c>
      <c r="I17" s="96">
        <v>1040</v>
      </c>
      <c r="J17" s="99"/>
      <c r="K17" s="100">
        <f t="shared" ref="K17:K18" si="16">SUM(I17*J17)</f>
        <v>0</v>
      </c>
      <c r="L17" s="96">
        <v>1040</v>
      </c>
      <c r="M17" s="99"/>
      <c r="N17" s="100">
        <f t="shared" ref="N17:N18" si="17">SUM(L17*M17)</f>
        <v>0</v>
      </c>
      <c r="O17" s="96">
        <v>1040</v>
      </c>
      <c r="P17" s="99"/>
      <c r="Q17" s="100">
        <f t="shared" ref="Q17:Q18" si="18">SUM(O17*P17)</f>
        <v>0</v>
      </c>
      <c r="R17" s="96">
        <v>1040</v>
      </c>
      <c r="S17" s="99"/>
      <c r="T17" s="100">
        <f t="shared" ref="T17:T18" si="19">SUM(R17*S17)</f>
        <v>0</v>
      </c>
      <c r="U17" s="96">
        <v>1040</v>
      </c>
      <c r="V17" s="40"/>
      <c r="W17" s="15">
        <f t="shared" ref="W17:W18" si="20">SUM(U17*V17)</f>
        <v>0</v>
      </c>
    </row>
    <row r="18" spans="1:23" ht="17.25" customHeight="1" x14ac:dyDescent="0.25">
      <c r="A18" s="97" t="s">
        <v>19</v>
      </c>
      <c r="B18" s="98" t="s">
        <v>76</v>
      </c>
      <c r="C18" s="96">
        <v>1040</v>
      </c>
      <c r="D18" s="99"/>
      <c r="E18" s="100">
        <f t="shared" si="14"/>
        <v>0</v>
      </c>
      <c r="F18" s="96">
        <v>1040</v>
      </c>
      <c r="G18" s="99"/>
      <c r="H18" s="100">
        <f t="shared" si="15"/>
        <v>0</v>
      </c>
      <c r="I18" s="96">
        <v>1040</v>
      </c>
      <c r="J18" s="99"/>
      <c r="K18" s="100">
        <f t="shared" si="16"/>
        <v>0</v>
      </c>
      <c r="L18" s="96">
        <v>1040</v>
      </c>
      <c r="M18" s="99"/>
      <c r="N18" s="100">
        <f t="shared" si="17"/>
        <v>0</v>
      </c>
      <c r="O18" s="96">
        <v>1040</v>
      </c>
      <c r="P18" s="99"/>
      <c r="Q18" s="100">
        <f t="shared" si="18"/>
        <v>0</v>
      </c>
      <c r="R18" s="96">
        <v>1040</v>
      </c>
      <c r="S18" s="99"/>
      <c r="T18" s="100">
        <f t="shared" si="19"/>
        <v>0</v>
      </c>
      <c r="U18" s="96">
        <v>1040</v>
      </c>
      <c r="V18" s="40"/>
      <c r="W18" s="15">
        <f t="shared" si="20"/>
        <v>0</v>
      </c>
    </row>
    <row r="19" spans="1:23" ht="17.25" customHeight="1" x14ac:dyDescent="0.25">
      <c r="A19" s="97" t="s">
        <v>17</v>
      </c>
      <c r="B19" s="98" t="s">
        <v>74</v>
      </c>
      <c r="C19" s="96">
        <v>1040</v>
      </c>
      <c r="D19" s="99"/>
      <c r="E19" s="100">
        <f t="shared" ref="E19:E21" si="21">SUM(C19*D19)</f>
        <v>0</v>
      </c>
      <c r="F19" s="96">
        <v>1040</v>
      </c>
      <c r="G19" s="99"/>
      <c r="H19" s="100">
        <f t="shared" ref="H19:H21" si="22">SUM(F19*G19)</f>
        <v>0</v>
      </c>
      <c r="I19" s="96">
        <v>1040</v>
      </c>
      <c r="J19" s="99"/>
      <c r="K19" s="100">
        <f t="shared" ref="K19:K21" si="23">SUM(I19*J19)</f>
        <v>0</v>
      </c>
      <c r="L19" s="96">
        <v>1040</v>
      </c>
      <c r="M19" s="99"/>
      <c r="N19" s="100">
        <f t="shared" ref="N19:N21" si="24">SUM(L19*M19)</f>
        <v>0</v>
      </c>
      <c r="O19" s="96">
        <v>1040</v>
      </c>
      <c r="P19" s="99"/>
      <c r="Q19" s="100">
        <f t="shared" ref="Q19:Q21" si="25">SUM(O19*P19)</f>
        <v>0</v>
      </c>
      <c r="R19" s="96">
        <v>1040</v>
      </c>
      <c r="S19" s="99"/>
      <c r="T19" s="100">
        <f t="shared" ref="T19:T21" si="26">SUM(R19*S19)</f>
        <v>0</v>
      </c>
      <c r="U19" s="96">
        <v>1040</v>
      </c>
      <c r="V19" s="40"/>
      <c r="W19" s="15">
        <f t="shared" ref="W19:W21" si="27">SUM(U19*V19)</f>
        <v>0</v>
      </c>
    </row>
    <row r="20" spans="1:23" ht="17.25" customHeight="1" x14ac:dyDescent="0.25">
      <c r="A20" s="97" t="s">
        <v>18</v>
      </c>
      <c r="B20" s="98" t="s">
        <v>75</v>
      </c>
      <c r="C20" s="96">
        <v>1040</v>
      </c>
      <c r="D20" s="99"/>
      <c r="E20" s="100">
        <f t="shared" si="21"/>
        <v>0</v>
      </c>
      <c r="F20" s="96">
        <v>1040</v>
      </c>
      <c r="G20" s="99"/>
      <c r="H20" s="100">
        <f t="shared" si="22"/>
        <v>0</v>
      </c>
      <c r="I20" s="96">
        <v>1040</v>
      </c>
      <c r="J20" s="99"/>
      <c r="K20" s="100">
        <f t="shared" si="23"/>
        <v>0</v>
      </c>
      <c r="L20" s="96">
        <v>1040</v>
      </c>
      <c r="M20" s="99"/>
      <c r="N20" s="100">
        <f t="shared" si="24"/>
        <v>0</v>
      </c>
      <c r="O20" s="96">
        <v>1040</v>
      </c>
      <c r="P20" s="99"/>
      <c r="Q20" s="100">
        <f t="shared" si="25"/>
        <v>0</v>
      </c>
      <c r="R20" s="96">
        <v>1040</v>
      </c>
      <c r="S20" s="99"/>
      <c r="T20" s="100">
        <f t="shared" si="26"/>
        <v>0</v>
      </c>
      <c r="U20" s="96">
        <v>1040</v>
      </c>
      <c r="V20" s="40"/>
      <c r="W20" s="15">
        <f t="shared" si="27"/>
        <v>0</v>
      </c>
    </row>
    <row r="21" spans="1:23" ht="17.25" customHeight="1" x14ac:dyDescent="0.25">
      <c r="A21" s="97" t="s">
        <v>109</v>
      </c>
      <c r="B21" s="98" t="s">
        <v>52</v>
      </c>
      <c r="C21" s="96">
        <v>1040</v>
      </c>
      <c r="D21" s="99"/>
      <c r="E21" s="100">
        <f t="shared" si="21"/>
        <v>0</v>
      </c>
      <c r="F21" s="96">
        <v>1040</v>
      </c>
      <c r="G21" s="99"/>
      <c r="H21" s="100">
        <f t="shared" si="22"/>
        <v>0</v>
      </c>
      <c r="I21" s="96">
        <v>1040</v>
      </c>
      <c r="J21" s="99"/>
      <c r="K21" s="100">
        <f t="shared" si="23"/>
        <v>0</v>
      </c>
      <c r="L21" s="96">
        <v>1040</v>
      </c>
      <c r="M21" s="99"/>
      <c r="N21" s="100">
        <f t="shared" si="24"/>
        <v>0</v>
      </c>
      <c r="O21" s="96">
        <v>1040</v>
      </c>
      <c r="P21" s="99"/>
      <c r="Q21" s="100">
        <f t="shared" si="25"/>
        <v>0</v>
      </c>
      <c r="R21" s="96">
        <v>1040</v>
      </c>
      <c r="S21" s="99"/>
      <c r="T21" s="100">
        <f t="shared" si="26"/>
        <v>0</v>
      </c>
      <c r="U21" s="96">
        <v>1040</v>
      </c>
      <c r="V21" s="40"/>
      <c r="W21" s="15">
        <f t="shared" si="27"/>
        <v>0</v>
      </c>
    </row>
    <row r="22" spans="1:23" ht="17.25" customHeight="1" x14ac:dyDescent="0.25">
      <c r="A22" s="97" t="s">
        <v>47</v>
      </c>
      <c r="B22" s="98" t="s">
        <v>59</v>
      </c>
      <c r="C22" s="96">
        <v>1040</v>
      </c>
      <c r="D22" s="99"/>
      <c r="E22" s="100">
        <f t="shared" ref="E22:E24" si="28">SUM(C22*D22)</f>
        <v>0</v>
      </c>
      <c r="F22" s="96">
        <v>1040</v>
      </c>
      <c r="G22" s="99"/>
      <c r="H22" s="100">
        <f t="shared" ref="H22:H24" si="29">SUM(F22*G22)</f>
        <v>0</v>
      </c>
      <c r="I22" s="96">
        <v>1040</v>
      </c>
      <c r="J22" s="99"/>
      <c r="K22" s="100">
        <f t="shared" ref="K22:K24" si="30">SUM(I22*J22)</f>
        <v>0</v>
      </c>
      <c r="L22" s="96">
        <v>1040</v>
      </c>
      <c r="M22" s="99"/>
      <c r="N22" s="100">
        <f t="shared" ref="N22:N24" si="31">SUM(L22*M22)</f>
        <v>0</v>
      </c>
      <c r="O22" s="96">
        <v>1040</v>
      </c>
      <c r="P22" s="99"/>
      <c r="Q22" s="100">
        <f t="shared" ref="Q22:Q24" si="32">SUM(O22*P22)</f>
        <v>0</v>
      </c>
      <c r="R22" s="96">
        <v>1040</v>
      </c>
      <c r="S22" s="99"/>
      <c r="T22" s="100">
        <f t="shared" ref="T22:T24" si="33">SUM(R22*S22)</f>
        <v>0</v>
      </c>
      <c r="U22" s="96">
        <v>1040</v>
      </c>
      <c r="V22" s="40"/>
      <c r="W22" s="15">
        <f t="shared" ref="W22:W24" si="34">SUM(U22*V22)</f>
        <v>0</v>
      </c>
    </row>
    <row r="23" spans="1:23" ht="17.25" customHeight="1" x14ac:dyDescent="0.25">
      <c r="A23" s="97" t="s">
        <v>8</v>
      </c>
      <c r="B23" s="98" t="s">
        <v>63</v>
      </c>
      <c r="C23" s="96">
        <v>1040</v>
      </c>
      <c r="D23" s="99"/>
      <c r="E23" s="100">
        <f t="shared" si="28"/>
        <v>0</v>
      </c>
      <c r="F23" s="96">
        <v>1040</v>
      </c>
      <c r="G23" s="99"/>
      <c r="H23" s="100">
        <f t="shared" si="29"/>
        <v>0</v>
      </c>
      <c r="I23" s="96">
        <v>1040</v>
      </c>
      <c r="J23" s="99"/>
      <c r="K23" s="100">
        <f t="shared" si="30"/>
        <v>0</v>
      </c>
      <c r="L23" s="96">
        <v>1040</v>
      </c>
      <c r="M23" s="99"/>
      <c r="N23" s="100">
        <f t="shared" si="31"/>
        <v>0</v>
      </c>
      <c r="O23" s="96">
        <v>1040</v>
      </c>
      <c r="P23" s="99"/>
      <c r="Q23" s="100">
        <f t="shared" si="32"/>
        <v>0</v>
      </c>
      <c r="R23" s="96">
        <v>1040</v>
      </c>
      <c r="S23" s="99"/>
      <c r="T23" s="100">
        <f t="shared" si="33"/>
        <v>0</v>
      </c>
      <c r="U23" s="96">
        <v>1040</v>
      </c>
      <c r="V23" s="40"/>
      <c r="W23" s="15">
        <f t="shared" si="34"/>
        <v>0</v>
      </c>
    </row>
    <row r="24" spans="1:23" ht="17.25" customHeight="1" x14ac:dyDescent="0.25">
      <c r="A24" s="97" t="s">
        <v>48</v>
      </c>
      <c r="B24" s="98" t="s">
        <v>73</v>
      </c>
      <c r="C24" s="96">
        <v>1040</v>
      </c>
      <c r="D24" s="99"/>
      <c r="E24" s="100">
        <f t="shared" si="28"/>
        <v>0</v>
      </c>
      <c r="F24" s="96">
        <v>1040</v>
      </c>
      <c r="G24" s="99"/>
      <c r="H24" s="100">
        <f t="shared" si="29"/>
        <v>0</v>
      </c>
      <c r="I24" s="96">
        <v>1040</v>
      </c>
      <c r="J24" s="99"/>
      <c r="K24" s="100">
        <f t="shared" si="30"/>
        <v>0</v>
      </c>
      <c r="L24" s="96">
        <v>1040</v>
      </c>
      <c r="M24" s="99"/>
      <c r="N24" s="100">
        <f t="shared" si="31"/>
        <v>0</v>
      </c>
      <c r="O24" s="96">
        <v>1040</v>
      </c>
      <c r="P24" s="99"/>
      <c r="Q24" s="100">
        <f t="shared" si="32"/>
        <v>0</v>
      </c>
      <c r="R24" s="96">
        <v>1040</v>
      </c>
      <c r="S24" s="99"/>
      <c r="T24" s="100">
        <f t="shared" si="33"/>
        <v>0</v>
      </c>
      <c r="U24" s="96">
        <v>1040</v>
      </c>
      <c r="V24" s="40"/>
      <c r="W24" s="15">
        <f t="shared" si="34"/>
        <v>0</v>
      </c>
    </row>
    <row r="25" spans="1:23" ht="17.25" customHeight="1" x14ac:dyDescent="0.25">
      <c r="A25" s="94" t="s">
        <v>120</v>
      </c>
      <c r="B25" s="95" t="s">
        <v>119</v>
      </c>
      <c r="C25" s="93">
        <v>6240</v>
      </c>
      <c r="D25" s="99"/>
      <c r="E25" s="100">
        <f t="shared" ref="E25" si="35">SUM(C25*D25)</f>
        <v>0</v>
      </c>
      <c r="F25" s="93">
        <v>6240</v>
      </c>
      <c r="G25" s="99"/>
      <c r="H25" s="100">
        <f t="shared" ref="H25" si="36">SUM(F25*G25)</f>
        <v>0</v>
      </c>
      <c r="I25" s="93">
        <v>6240</v>
      </c>
      <c r="J25" s="99"/>
      <c r="K25" s="100">
        <f t="shared" ref="K25" si="37">SUM(I25*J25)</f>
        <v>0</v>
      </c>
      <c r="L25" s="93">
        <v>6240</v>
      </c>
      <c r="M25" s="99"/>
      <c r="N25" s="100">
        <f t="shared" ref="N25" si="38">SUM(L25*M25)</f>
        <v>0</v>
      </c>
      <c r="O25" s="93">
        <v>6240</v>
      </c>
      <c r="P25" s="99"/>
      <c r="Q25" s="100">
        <f t="shared" ref="Q25" si="39">SUM(O25*P25)</f>
        <v>0</v>
      </c>
      <c r="R25" s="93">
        <v>6240</v>
      </c>
      <c r="S25" s="99"/>
      <c r="T25" s="100">
        <f t="shared" ref="T25" si="40">SUM(R25*S25)</f>
        <v>0</v>
      </c>
      <c r="U25" s="93">
        <v>6240</v>
      </c>
      <c r="V25" s="40"/>
      <c r="W25" s="15">
        <f t="shared" ref="W25" si="41">SUM(U25*V25)</f>
        <v>0</v>
      </c>
    </row>
    <row r="26" spans="1:23" ht="22.5" customHeight="1" thickBot="1" x14ac:dyDescent="0.3">
      <c r="A26" s="116" t="s">
        <v>34</v>
      </c>
      <c r="B26" s="117"/>
      <c r="C26" s="76"/>
      <c r="D26" s="41" t="s">
        <v>27</v>
      </c>
      <c r="E26" s="42">
        <f>SUM(E5:E25)</f>
        <v>0</v>
      </c>
      <c r="F26" s="77"/>
      <c r="G26" s="41" t="s">
        <v>28</v>
      </c>
      <c r="H26" s="42">
        <f>SUM(H5:H25)</f>
        <v>0</v>
      </c>
      <c r="I26" s="78"/>
      <c r="J26" s="41" t="s">
        <v>29</v>
      </c>
      <c r="K26" s="42">
        <f>SUM(K5:K25)</f>
        <v>0</v>
      </c>
      <c r="L26" s="78"/>
      <c r="M26" s="41" t="s">
        <v>30</v>
      </c>
      <c r="N26" s="42">
        <f>SUM(N5:N25)</f>
        <v>0</v>
      </c>
      <c r="O26" s="79"/>
      <c r="P26" s="57" t="s">
        <v>31</v>
      </c>
      <c r="Q26" s="42">
        <f>SUM(Q5:Q25)</f>
        <v>0</v>
      </c>
      <c r="R26" s="88" t="s">
        <v>23</v>
      </c>
      <c r="S26" s="61" t="s">
        <v>32</v>
      </c>
      <c r="T26" s="62">
        <f>SUM(T5:T25)</f>
        <v>0</v>
      </c>
      <c r="U26" s="80"/>
      <c r="V26" s="61" t="s">
        <v>33</v>
      </c>
      <c r="W26" s="62">
        <f>SUM(W5:W25)</f>
        <v>0</v>
      </c>
    </row>
    <row r="27" spans="1:23" ht="16.5" thickTop="1" x14ac:dyDescent="0.25">
      <c r="A27" s="13"/>
      <c r="B27" s="17"/>
      <c r="K27" s="46"/>
      <c r="L27" s="46"/>
      <c r="M27" s="50"/>
      <c r="N27" s="50"/>
      <c r="O27" s="50"/>
      <c r="P27" s="50"/>
      <c r="Q27" s="50"/>
      <c r="R27" s="89"/>
      <c r="S27" s="58"/>
      <c r="T27" s="50"/>
      <c r="U27" s="50"/>
      <c r="V27" s="50"/>
      <c r="W27" s="50"/>
    </row>
    <row r="28" spans="1:23" x14ac:dyDescent="0.25">
      <c r="K28" s="14"/>
      <c r="L28" s="14"/>
      <c r="M28" s="118" t="s">
        <v>99</v>
      </c>
      <c r="N28" s="119"/>
      <c r="O28" s="119"/>
      <c r="P28" s="119"/>
      <c r="Q28" s="9">
        <f>SUM(E26,H26,K26,N26,Q26)</f>
        <v>0</v>
      </c>
      <c r="R28" s="120" t="s">
        <v>100</v>
      </c>
      <c r="S28" s="120"/>
      <c r="T28" s="121"/>
      <c r="U28" s="121"/>
      <c r="V28" s="121"/>
      <c r="W28" s="8">
        <f>SUM(T26,W26)</f>
        <v>0</v>
      </c>
    </row>
    <row r="29" spans="1:23" x14ac:dyDescent="0.25">
      <c r="M29" s="13"/>
      <c r="N29" s="13"/>
      <c r="O29" s="13"/>
      <c r="P29" s="13"/>
      <c r="Q29" s="13"/>
      <c r="R29" s="90"/>
      <c r="S29" s="13"/>
      <c r="T29" s="13"/>
      <c r="U29" s="13"/>
      <c r="V29" s="86"/>
      <c r="W29" s="10"/>
    </row>
    <row r="30" spans="1:23" x14ac:dyDescent="0.25">
      <c r="Q30" s="111" t="s">
        <v>117</v>
      </c>
      <c r="R30" s="111"/>
      <c r="S30" s="111"/>
      <c r="T30" s="111"/>
      <c r="U30" s="111"/>
      <c r="V30" s="112"/>
      <c r="W30" s="9">
        <f>SUM(Q28,W28)</f>
        <v>0</v>
      </c>
    </row>
  </sheetData>
  <mergeCells count="6">
    <mergeCell ref="Q30:V30"/>
    <mergeCell ref="A1:W1"/>
    <mergeCell ref="A2:W2"/>
    <mergeCell ref="A26:B26"/>
    <mergeCell ref="M28:P28"/>
    <mergeCell ref="R28:V28"/>
  </mergeCells>
  <pageMargins left="0.2" right="0.2" top="0.75" bottom="0.75" header="0.3" footer="0.3"/>
  <pageSetup paperSize="5" scale="5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5"/>
  <sheetViews>
    <sheetView topLeftCell="A4" zoomScale="77" zoomScaleNormal="77" workbookViewId="0">
      <selection activeCell="A32" sqref="A32"/>
    </sheetView>
  </sheetViews>
  <sheetFormatPr defaultRowHeight="15.75" x14ac:dyDescent="0.25"/>
  <cols>
    <col min="1" max="1" width="40.140625" style="1" customWidth="1"/>
    <col min="2" max="2" width="18.85546875" style="18" customWidth="1"/>
    <col min="3" max="3" width="10.28515625" style="1" customWidth="1"/>
    <col min="4" max="4" width="12.42578125" style="1" customWidth="1"/>
    <col min="5" max="5" width="16.42578125" style="1" customWidth="1"/>
    <col min="6" max="6" width="10.28515625" style="1" customWidth="1"/>
    <col min="7" max="7" width="11.140625" style="1" customWidth="1"/>
    <col min="8" max="8" width="15.85546875" style="1" customWidth="1"/>
    <col min="9" max="9" width="9.28515625" style="1" customWidth="1"/>
    <col min="10" max="10" width="12.85546875" style="1" customWidth="1"/>
    <col min="11" max="11" width="16.28515625" style="1" customWidth="1"/>
    <col min="12" max="12" width="9.5703125" style="1" customWidth="1"/>
    <col min="13" max="13" width="11" style="1" customWidth="1"/>
    <col min="14" max="14" width="17.28515625" style="1" customWidth="1"/>
    <col min="15" max="15" width="9.140625" style="1" customWidth="1"/>
    <col min="16" max="16" width="11.140625" style="1" customWidth="1"/>
    <col min="17" max="17" width="16.5703125" style="1" customWidth="1"/>
    <col min="18" max="18" width="10" style="1" customWidth="1"/>
    <col min="19" max="19" width="11.28515625" style="1" customWidth="1"/>
    <col min="20" max="20" width="15.85546875" style="1" customWidth="1"/>
    <col min="21" max="21" width="10.7109375" style="1" customWidth="1"/>
    <col min="22" max="22" width="11" style="1" customWidth="1"/>
    <col min="23" max="23" width="19.140625" style="1" customWidth="1"/>
    <col min="24" max="16384" width="9.140625" style="1"/>
  </cols>
  <sheetData>
    <row r="1" spans="1:23" ht="20.25" customHeight="1" x14ac:dyDescent="0.25">
      <c r="A1" s="113" t="s">
        <v>114</v>
      </c>
      <c r="B1" s="114"/>
      <c r="C1" s="114"/>
      <c r="D1" s="114"/>
      <c r="E1" s="114"/>
      <c r="F1" s="114"/>
      <c r="G1" s="114"/>
      <c r="H1" s="114"/>
      <c r="I1" s="114"/>
      <c r="J1" s="114"/>
      <c r="K1" s="114"/>
      <c r="L1" s="114"/>
      <c r="M1" s="114"/>
      <c r="N1" s="114"/>
      <c r="O1" s="114"/>
      <c r="P1" s="114"/>
      <c r="Q1" s="114"/>
      <c r="R1" s="114"/>
      <c r="S1" s="114"/>
      <c r="T1" s="114"/>
      <c r="U1" s="114"/>
      <c r="V1" s="114"/>
      <c r="W1" s="115"/>
    </row>
    <row r="2" spans="1:23" ht="20.25" x14ac:dyDescent="0.25">
      <c r="A2" s="113"/>
      <c r="B2" s="114"/>
      <c r="C2" s="114"/>
      <c r="D2" s="114"/>
      <c r="E2" s="114"/>
      <c r="F2" s="114"/>
      <c r="G2" s="114"/>
      <c r="H2" s="114"/>
      <c r="I2" s="114"/>
      <c r="J2" s="114"/>
      <c r="K2" s="114"/>
      <c r="L2" s="114"/>
      <c r="M2" s="114"/>
      <c r="N2" s="114"/>
      <c r="O2" s="114"/>
      <c r="P2" s="114"/>
      <c r="Q2" s="114"/>
      <c r="R2" s="114"/>
      <c r="S2" s="114"/>
      <c r="T2" s="114"/>
      <c r="U2" s="114"/>
      <c r="V2" s="114"/>
      <c r="W2" s="115"/>
    </row>
    <row r="3" spans="1:23" ht="20.25" customHeight="1" x14ac:dyDescent="0.25">
      <c r="A3" s="113" t="s">
        <v>91</v>
      </c>
      <c r="B3" s="114"/>
      <c r="C3" s="114"/>
      <c r="D3" s="114"/>
      <c r="E3" s="114"/>
      <c r="F3" s="114"/>
      <c r="G3" s="114"/>
      <c r="H3" s="114"/>
      <c r="I3" s="114"/>
      <c r="J3" s="114"/>
      <c r="K3" s="114"/>
      <c r="L3" s="114"/>
      <c r="M3" s="114"/>
      <c r="N3" s="114"/>
      <c r="O3" s="114"/>
      <c r="P3" s="114"/>
      <c r="Q3" s="114"/>
      <c r="R3" s="114"/>
      <c r="S3" s="114"/>
      <c r="T3" s="114"/>
      <c r="U3" s="114"/>
      <c r="V3" s="114"/>
      <c r="W3" s="115"/>
    </row>
    <row r="4" spans="1:23" ht="47.25" x14ac:dyDescent="0.25">
      <c r="A4" s="5" t="s">
        <v>102</v>
      </c>
      <c r="B4" s="6" t="s">
        <v>24</v>
      </c>
      <c r="C4" s="20" t="s">
        <v>0</v>
      </c>
      <c r="D4" s="20" t="s">
        <v>38</v>
      </c>
      <c r="E4" s="21" t="s">
        <v>103</v>
      </c>
      <c r="F4" s="22" t="s">
        <v>1</v>
      </c>
      <c r="G4" s="22" t="s">
        <v>38</v>
      </c>
      <c r="H4" s="22" t="s">
        <v>104</v>
      </c>
      <c r="I4" s="23" t="s">
        <v>20</v>
      </c>
      <c r="J4" s="23" t="s">
        <v>38</v>
      </c>
      <c r="K4" s="23" t="s">
        <v>94</v>
      </c>
      <c r="L4" s="24" t="s">
        <v>3</v>
      </c>
      <c r="M4" s="24" t="s">
        <v>38</v>
      </c>
      <c r="N4" s="24" t="s">
        <v>105</v>
      </c>
      <c r="O4" s="4" t="s">
        <v>4</v>
      </c>
      <c r="P4" s="25" t="s">
        <v>38</v>
      </c>
      <c r="Q4" s="26" t="s">
        <v>96</v>
      </c>
      <c r="R4" s="12" t="s">
        <v>25</v>
      </c>
      <c r="S4" s="12" t="s">
        <v>38</v>
      </c>
      <c r="T4" s="27" t="s">
        <v>106</v>
      </c>
      <c r="U4" s="3" t="s">
        <v>26</v>
      </c>
      <c r="V4" s="3" t="s">
        <v>38</v>
      </c>
      <c r="W4" s="3" t="s">
        <v>98</v>
      </c>
    </row>
    <row r="5" spans="1:23" ht="18" customHeight="1" x14ac:dyDescent="0.25">
      <c r="A5" s="32" t="s">
        <v>54</v>
      </c>
      <c r="B5" s="19" t="s">
        <v>39</v>
      </c>
      <c r="C5" s="28"/>
      <c r="D5" s="29">
        <v>2080</v>
      </c>
      <c r="E5" s="30">
        <f>C5*D5</f>
        <v>0</v>
      </c>
      <c r="F5" s="28"/>
      <c r="G5" s="29">
        <v>4160</v>
      </c>
      <c r="H5" s="30">
        <f>F5*G5</f>
        <v>0</v>
      </c>
      <c r="I5" s="28"/>
      <c r="J5" s="29">
        <v>6240</v>
      </c>
      <c r="K5" s="30">
        <f>I5*J5</f>
        <v>0</v>
      </c>
      <c r="L5" s="28"/>
      <c r="M5" s="29">
        <v>8320</v>
      </c>
      <c r="N5" s="30">
        <f>L5*M5</f>
        <v>0</v>
      </c>
      <c r="O5" s="28"/>
      <c r="P5" s="29">
        <v>8320</v>
      </c>
      <c r="Q5" s="30">
        <f>O5*P5</f>
        <v>0</v>
      </c>
      <c r="R5" s="28"/>
      <c r="S5" s="29">
        <v>8320</v>
      </c>
      <c r="T5" s="30">
        <f>R5*S5</f>
        <v>0</v>
      </c>
      <c r="U5" s="28"/>
      <c r="V5" s="29">
        <v>8320</v>
      </c>
      <c r="W5" s="30">
        <f>U5*V5</f>
        <v>0</v>
      </c>
    </row>
    <row r="6" spans="1:23" ht="15.75" customHeight="1" x14ac:dyDescent="0.25">
      <c r="A6" s="32" t="s">
        <v>55</v>
      </c>
      <c r="B6" s="19" t="s">
        <v>40</v>
      </c>
      <c r="C6" s="28"/>
      <c r="D6" s="29">
        <v>1040</v>
      </c>
      <c r="E6" s="30">
        <f>C6*D6</f>
        <v>0</v>
      </c>
      <c r="F6" s="28"/>
      <c r="G6" s="29">
        <v>2080</v>
      </c>
      <c r="H6" s="30">
        <f>F6*G6</f>
        <v>0</v>
      </c>
      <c r="I6" s="28"/>
      <c r="J6" s="29">
        <v>2080</v>
      </c>
      <c r="K6" s="30">
        <f>I6*J6</f>
        <v>0</v>
      </c>
      <c r="L6" s="28"/>
      <c r="M6" s="29">
        <v>4160</v>
      </c>
      <c r="N6" s="30">
        <f>L6*M6</f>
        <v>0</v>
      </c>
      <c r="O6" s="28"/>
      <c r="P6" s="29">
        <v>4160</v>
      </c>
      <c r="Q6" s="30">
        <f>O6*P6</f>
        <v>0</v>
      </c>
      <c r="R6" s="28"/>
      <c r="S6" s="29">
        <v>2080</v>
      </c>
      <c r="T6" s="30">
        <f>R6*S6</f>
        <v>0</v>
      </c>
      <c r="U6" s="28"/>
      <c r="V6" s="29">
        <v>2080</v>
      </c>
      <c r="W6" s="30">
        <f>U6*V6</f>
        <v>0</v>
      </c>
    </row>
    <row r="7" spans="1:23" ht="15.75" customHeight="1" x14ac:dyDescent="0.25">
      <c r="A7" s="32" t="s">
        <v>108</v>
      </c>
      <c r="B7" s="19" t="s">
        <v>43</v>
      </c>
      <c r="C7" s="28"/>
      <c r="D7" s="29">
        <v>1040</v>
      </c>
      <c r="E7" s="30">
        <f>C7*D7</f>
        <v>0</v>
      </c>
      <c r="F7" s="28"/>
      <c r="G7" s="29">
        <v>4160</v>
      </c>
      <c r="H7" s="30">
        <f>F7*G7</f>
        <v>0</v>
      </c>
      <c r="I7" s="28"/>
      <c r="J7" s="29">
        <v>6240</v>
      </c>
      <c r="K7" s="30">
        <f>I7*J7</f>
        <v>0</v>
      </c>
      <c r="L7" s="28"/>
      <c r="M7" s="29">
        <v>8320</v>
      </c>
      <c r="N7" s="30">
        <f>L7*M7</f>
        <v>0</v>
      </c>
      <c r="O7" s="28"/>
      <c r="P7" s="29">
        <v>8320</v>
      </c>
      <c r="Q7" s="30">
        <f>O7*P7</f>
        <v>0</v>
      </c>
      <c r="R7" s="28"/>
      <c r="S7" s="29">
        <v>8320</v>
      </c>
      <c r="T7" s="30">
        <f>R7*S7</f>
        <v>0</v>
      </c>
      <c r="U7" s="28"/>
      <c r="V7" s="29">
        <v>8320</v>
      </c>
      <c r="W7" s="30">
        <f>U7*V7</f>
        <v>0</v>
      </c>
    </row>
    <row r="8" spans="1:23" ht="15.75" customHeight="1" x14ac:dyDescent="0.25">
      <c r="A8" s="31" t="s">
        <v>11</v>
      </c>
      <c r="B8" s="85" t="s">
        <v>65</v>
      </c>
      <c r="C8" s="28"/>
      <c r="D8" s="29">
        <v>1040</v>
      </c>
      <c r="E8" s="30">
        <f>C8*D8</f>
        <v>0</v>
      </c>
      <c r="F8" s="28"/>
      <c r="G8" s="29">
        <v>2080</v>
      </c>
      <c r="H8" s="30">
        <f>F8*G8</f>
        <v>0</v>
      </c>
      <c r="I8" s="28"/>
      <c r="J8" s="29">
        <v>4160</v>
      </c>
      <c r="K8" s="30">
        <f>I8*J8</f>
        <v>0</v>
      </c>
      <c r="L8" s="28"/>
      <c r="M8" s="29">
        <v>8320</v>
      </c>
      <c r="N8" s="30">
        <f>L8*M8</f>
        <v>0</v>
      </c>
      <c r="O8" s="28"/>
      <c r="P8" s="29">
        <v>8320</v>
      </c>
      <c r="Q8" s="30">
        <f>O8*P8</f>
        <v>0</v>
      </c>
      <c r="R8" s="28"/>
      <c r="S8" s="29">
        <v>8320</v>
      </c>
      <c r="T8" s="30">
        <f>R8*S8</f>
        <v>0</v>
      </c>
      <c r="U8" s="28"/>
      <c r="V8" s="29">
        <v>8320</v>
      </c>
      <c r="W8" s="30">
        <f>U8*V8</f>
        <v>0</v>
      </c>
    </row>
    <row r="9" spans="1:23" ht="18" customHeight="1" x14ac:dyDescent="0.25">
      <c r="A9" s="31" t="s">
        <v>50</v>
      </c>
      <c r="B9" s="85" t="s">
        <v>66</v>
      </c>
      <c r="C9" s="28"/>
      <c r="D9" s="29">
        <v>1040</v>
      </c>
      <c r="E9" s="30">
        <f>C9*D9</f>
        <v>0</v>
      </c>
      <c r="F9" s="28"/>
      <c r="G9" s="29">
        <v>2080</v>
      </c>
      <c r="H9" s="30">
        <f>F9*G9</f>
        <v>0</v>
      </c>
      <c r="I9" s="28"/>
      <c r="J9" s="29">
        <v>4160</v>
      </c>
      <c r="K9" s="30">
        <f>I9*J9</f>
        <v>0</v>
      </c>
      <c r="L9" s="28"/>
      <c r="M9" s="29">
        <v>8320</v>
      </c>
      <c r="N9" s="30">
        <f>L9*M9</f>
        <v>0</v>
      </c>
      <c r="O9" s="28"/>
      <c r="P9" s="29">
        <v>8320</v>
      </c>
      <c r="Q9" s="30">
        <f>O9*P9</f>
        <v>0</v>
      </c>
      <c r="R9" s="28"/>
      <c r="S9" s="29">
        <v>8320</v>
      </c>
      <c r="T9" s="30">
        <f>R9*S9</f>
        <v>0</v>
      </c>
      <c r="U9" s="28"/>
      <c r="V9" s="29">
        <v>8320</v>
      </c>
      <c r="W9" s="30">
        <f>U9*V9</f>
        <v>0</v>
      </c>
    </row>
    <row r="10" spans="1:23" ht="18" customHeight="1" x14ac:dyDescent="0.25">
      <c r="A10" s="31" t="s">
        <v>49</v>
      </c>
      <c r="B10" s="85" t="s">
        <v>67</v>
      </c>
      <c r="C10" s="28"/>
      <c r="D10" s="29">
        <v>500</v>
      </c>
      <c r="E10" s="30">
        <f t="shared" ref="E10:E16" si="0">C10*D10</f>
        <v>0</v>
      </c>
      <c r="F10" s="28"/>
      <c r="G10" s="29">
        <v>1040</v>
      </c>
      <c r="H10" s="30">
        <f t="shared" ref="H10:H16" si="1">F10*G10</f>
        <v>0</v>
      </c>
      <c r="I10" s="28"/>
      <c r="J10" s="29">
        <v>1040</v>
      </c>
      <c r="K10" s="30">
        <f t="shared" ref="K10:K16" si="2">I10*J10</f>
        <v>0</v>
      </c>
      <c r="L10" s="28"/>
      <c r="M10" s="29">
        <v>1040</v>
      </c>
      <c r="N10" s="30">
        <f t="shared" ref="N10:N16" si="3">L10*M10</f>
        <v>0</v>
      </c>
      <c r="O10" s="28"/>
      <c r="P10" s="29">
        <v>1040</v>
      </c>
      <c r="Q10" s="30">
        <f t="shared" ref="Q10:Q16" si="4">O10*P10</f>
        <v>0</v>
      </c>
      <c r="R10" s="28"/>
      <c r="S10" s="29">
        <v>1040</v>
      </c>
      <c r="T10" s="30">
        <f t="shared" ref="T10:T16" si="5">R10*S10</f>
        <v>0</v>
      </c>
      <c r="U10" s="28"/>
      <c r="V10" s="29">
        <v>1040</v>
      </c>
      <c r="W10" s="30">
        <f t="shared" ref="W10:W16" si="6">U10*V10</f>
        <v>0</v>
      </c>
    </row>
    <row r="11" spans="1:23" ht="17.25" customHeight="1" x14ac:dyDescent="0.25">
      <c r="A11" s="32" t="s">
        <v>53</v>
      </c>
      <c r="B11" s="19" t="s">
        <v>84</v>
      </c>
      <c r="C11" s="28"/>
      <c r="D11" s="29">
        <v>500</v>
      </c>
      <c r="E11" s="30">
        <f t="shared" si="0"/>
        <v>0</v>
      </c>
      <c r="F11" s="28"/>
      <c r="G11" s="29">
        <v>2080</v>
      </c>
      <c r="H11" s="30">
        <f t="shared" si="1"/>
        <v>0</v>
      </c>
      <c r="I11" s="28"/>
      <c r="J11" s="29">
        <v>2080</v>
      </c>
      <c r="K11" s="30">
        <f t="shared" si="2"/>
        <v>0</v>
      </c>
      <c r="L11" s="28"/>
      <c r="M11" s="29">
        <v>2080</v>
      </c>
      <c r="N11" s="30">
        <f t="shared" si="3"/>
        <v>0</v>
      </c>
      <c r="O11" s="28"/>
      <c r="P11" s="29">
        <v>2080</v>
      </c>
      <c r="Q11" s="30">
        <f t="shared" si="4"/>
        <v>0</v>
      </c>
      <c r="R11" s="28"/>
      <c r="S11" s="29">
        <v>2080</v>
      </c>
      <c r="T11" s="30">
        <f t="shared" si="5"/>
        <v>0</v>
      </c>
      <c r="U11" s="28"/>
      <c r="V11" s="29">
        <v>2080</v>
      </c>
      <c r="W11" s="30">
        <f t="shared" si="6"/>
        <v>0</v>
      </c>
    </row>
    <row r="12" spans="1:23" ht="16.5" customHeight="1" x14ac:dyDescent="0.25">
      <c r="A12" s="31" t="s">
        <v>14</v>
      </c>
      <c r="B12" s="85" t="s">
        <v>70</v>
      </c>
      <c r="C12" s="28"/>
      <c r="D12" s="29">
        <v>1040</v>
      </c>
      <c r="E12" s="30">
        <f t="shared" si="0"/>
        <v>0</v>
      </c>
      <c r="F12" s="28"/>
      <c r="G12" s="29">
        <v>1040</v>
      </c>
      <c r="H12" s="30">
        <f t="shared" si="1"/>
        <v>0</v>
      </c>
      <c r="I12" s="28"/>
      <c r="J12" s="29">
        <v>1040</v>
      </c>
      <c r="K12" s="30">
        <f t="shared" si="2"/>
        <v>0</v>
      </c>
      <c r="L12" s="28"/>
      <c r="M12" s="29">
        <v>1040</v>
      </c>
      <c r="N12" s="30">
        <f t="shared" si="3"/>
        <v>0</v>
      </c>
      <c r="O12" s="28"/>
      <c r="P12" s="29">
        <v>1040</v>
      </c>
      <c r="Q12" s="30">
        <f t="shared" si="4"/>
        <v>0</v>
      </c>
      <c r="R12" s="28"/>
      <c r="S12" s="29">
        <v>1040</v>
      </c>
      <c r="T12" s="30">
        <f t="shared" si="5"/>
        <v>0</v>
      </c>
      <c r="U12" s="28"/>
      <c r="V12" s="29">
        <v>1040</v>
      </c>
      <c r="W12" s="30">
        <f t="shared" si="6"/>
        <v>0</v>
      </c>
    </row>
    <row r="13" spans="1:23" ht="18" customHeight="1" x14ac:dyDescent="0.25">
      <c r="A13" s="31" t="s">
        <v>15</v>
      </c>
      <c r="B13" s="85" t="s">
        <v>71</v>
      </c>
      <c r="C13" s="28"/>
      <c r="D13" s="29">
        <v>500</v>
      </c>
      <c r="E13" s="30">
        <f t="shared" si="0"/>
        <v>0</v>
      </c>
      <c r="F13" s="28"/>
      <c r="G13" s="29">
        <v>1040</v>
      </c>
      <c r="H13" s="30">
        <f t="shared" si="1"/>
        <v>0</v>
      </c>
      <c r="I13" s="28"/>
      <c r="J13" s="29">
        <v>2080</v>
      </c>
      <c r="K13" s="30">
        <f t="shared" si="2"/>
        <v>0</v>
      </c>
      <c r="L13" s="28"/>
      <c r="M13" s="29">
        <v>2080</v>
      </c>
      <c r="N13" s="30">
        <f t="shared" si="3"/>
        <v>0</v>
      </c>
      <c r="O13" s="28"/>
      <c r="P13" s="29">
        <v>2080</v>
      </c>
      <c r="Q13" s="30">
        <f t="shared" si="4"/>
        <v>0</v>
      </c>
      <c r="R13" s="28"/>
      <c r="S13" s="29">
        <v>2080</v>
      </c>
      <c r="T13" s="30">
        <f t="shared" si="5"/>
        <v>0</v>
      </c>
      <c r="U13" s="28"/>
      <c r="V13" s="29">
        <v>1040</v>
      </c>
      <c r="W13" s="30">
        <f t="shared" si="6"/>
        <v>0</v>
      </c>
    </row>
    <row r="14" spans="1:23" ht="19.5" customHeight="1" x14ac:dyDescent="0.25">
      <c r="A14" s="31" t="s">
        <v>19</v>
      </c>
      <c r="B14" s="85" t="s">
        <v>76</v>
      </c>
      <c r="C14" s="28"/>
      <c r="D14" s="29">
        <v>500</v>
      </c>
      <c r="E14" s="30">
        <f t="shared" si="0"/>
        <v>0</v>
      </c>
      <c r="F14" s="28"/>
      <c r="G14" s="29">
        <v>2080</v>
      </c>
      <c r="H14" s="30">
        <f t="shared" si="1"/>
        <v>0</v>
      </c>
      <c r="I14" s="28"/>
      <c r="J14" s="29">
        <v>2080</v>
      </c>
      <c r="K14" s="30">
        <f t="shared" si="2"/>
        <v>0</v>
      </c>
      <c r="L14" s="28"/>
      <c r="M14" s="29">
        <v>4160</v>
      </c>
      <c r="N14" s="30">
        <f t="shared" si="3"/>
        <v>0</v>
      </c>
      <c r="O14" s="28"/>
      <c r="P14" s="29">
        <v>4160</v>
      </c>
      <c r="Q14" s="30">
        <f t="shared" si="4"/>
        <v>0</v>
      </c>
      <c r="R14" s="28"/>
      <c r="S14" s="29">
        <v>4160</v>
      </c>
      <c r="T14" s="30">
        <f t="shared" si="5"/>
        <v>0</v>
      </c>
      <c r="U14" s="28"/>
      <c r="V14" s="29">
        <v>4160</v>
      </c>
      <c r="W14" s="30">
        <f t="shared" si="6"/>
        <v>0</v>
      </c>
    </row>
    <row r="15" spans="1:23" ht="17.25" customHeight="1" x14ac:dyDescent="0.25">
      <c r="A15" s="31" t="s">
        <v>17</v>
      </c>
      <c r="B15" s="85" t="s">
        <v>74</v>
      </c>
      <c r="C15" s="28"/>
      <c r="D15" s="29">
        <v>2080</v>
      </c>
      <c r="E15" s="30">
        <f t="shared" si="0"/>
        <v>0</v>
      </c>
      <c r="F15" s="28"/>
      <c r="G15" s="29">
        <v>4160</v>
      </c>
      <c r="H15" s="30">
        <f t="shared" si="1"/>
        <v>0</v>
      </c>
      <c r="I15" s="28"/>
      <c r="J15" s="29">
        <v>6240</v>
      </c>
      <c r="K15" s="30">
        <f t="shared" si="2"/>
        <v>0</v>
      </c>
      <c r="L15" s="28"/>
      <c r="M15" s="29">
        <v>8320</v>
      </c>
      <c r="N15" s="30">
        <f t="shared" si="3"/>
        <v>0</v>
      </c>
      <c r="O15" s="28"/>
      <c r="P15" s="29">
        <v>8320</v>
      </c>
      <c r="Q15" s="30">
        <f t="shared" si="4"/>
        <v>0</v>
      </c>
      <c r="R15" s="28"/>
      <c r="S15" s="29">
        <v>8320</v>
      </c>
      <c r="T15" s="30">
        <f t="shared" si="5"/>
        <v>0</v>
      </c>
      <c r="U15" s="28"/>
      <c r="V15" s="29">
        <v>8360</v>
      </c>
      <c r="W15" s="30">
        <f t="shared" si="6"/>
        <v>0</v>
      </c>
    </row>
    <row r="16" spans="1:23" ht="17.25" customHeight="1" x14ac:dyDescent="0.25">
      <c r="A16" s="31" t="s">
        <v>18</v>
      </c>
      <c r="B16" s="85" t="s">
        <v>75</v>
      </c>
      <c r="C16" s="28"/>
      <c r="D16" s="29">
        <v>1040</v>
      </c>
      <c r="E16" s="30">
        <f t="shared" si="0"/>
        <v>0</v>
      </c>
      <c r="F16" s="28"/>
      <c r="G16" s="29">
        <v>2080</v>
      </c>
      <c r="H16" s="30">
        <f t="shared" si="1"/>
        <v>0</v>
      </c>
      <c r="I16" s="28"/>
      <c r="J16" s="29">
        <v>2080</v>
      </c>
      <c r="K16" s="30">
        <f t="shared" si="2"/>
        <v>0</v>
      </c>
      <c r="L16" s="28"/>
      <c r="M16" s="29">
        <v>2080</v>
      </c>
      <c r="N16" s="30">
        <f t="shared" si="3"/>
        <v>0</v>
      </c>
      <c r="O16" s="28"/>
      <c r="P16" s="29">
        <v>2080</v>
      </c>
      <c r="Q16" s="30">
        <f t="shared" si="4"/>
        <v>0</v>
      </c>
      <c r="R16" s="28"/>
      <c r="S16" s="29">
        <v>2080</v>
      </c>
      <c r="T16" s="30">
        <f t="shared" si="5"/>
        <v>0</v>
      </c>
      <c r="U16" s="28"/>
      <c r="V16" s="29">
        <v>2080</v>
      </c>
      <c r="W16" s="30">
        <f t="shared" si="6"/>
        <v>0</v>
      </c>
    </row>
    <row r="17" spans="1:23" ht="18.75" customHeight="1" x14ac:dyDescent="0.25">
      <c r="A17" s="31" t="s">
        <v>109</v>
      </c>
      <c r="B17" s="85" t="s">
        <v>52</v>
      </c>
      <c r="C17" s="28"/>
      <c r="D17" s="29">
        <v>500</v>
      </c>
      <c r="E17" s="30">
        <f t="shared" ref="E17:E31" si="7">C17*D17</f>
        <v>0</v>
      </c>
      <c r="F17" s="28"/>
      <c r="G17" s="29">
        <v>1040</v>
      </c>
      <c r="H17" s="30">
        <f t="shared" ref="H17:H31" si="8">F17*G17</f>
        <v>0</v>
      </c>
      <c r="I17" s="28"/>
      <c r="J17" s="29">
        <v>500</v>
      </c>
      <c r="K17" s="30">
        <f t="shared" ref="K17:K31" si="9">I17*J17</f>
        <v>0</v>
      </c>
      <c r="L17" s="28"/>
      <c r="M17" s="29">
        <v>500</v>
      </c>
      <c r="N17" s="30">
        <f t="shared" ref="N17:N31" si="10">L17*M17</f>
        <v>0</v>
      </c>
      <c r="O17" s="28"/>
      <c r="P17" s="29">
        <v>500</v>
      </c>
      <c r="Q17" s="30">
        <f t="shared" ref="Q17:Q31" si="11">O17*P17</f>
        <v>0</v>
      </c>
      <c r="R17" s="28"/>
      <c r="S17" s="29">
        <v>500</v>
      </c>
      <c r="T17" s="30">
        <f t="shared" ref="T17:T31" si="12">R17*S17</f>
        <v>0</v>
      </c>
      <c r="U17" s="28"/>
      <c r="V17" s="29">
        <v>500</v>
      </c>
      <c r="W17" s="30">
        <f t="shared" ref="W17:W31" si="13">U17*V17</f>
        <v>0</v>
      </c>
    </row>
    <row r="18" spans="1:23" ht="18" customHeight="1" x14ac:dyDescent="0.25">
      <c r="A18" s="31" t="s">
        <v>5</v>
      </c>
      <c r="B18" s="85" t="s">
        <v>57</v>
      </c>
      <c r="C18" s="28"/>
      <c r="D18" s="29">
        <v>500</v>
      </c>
      <c r="E18" s="30">
        <f t="shared" si="7"/>
        <v>0</v>
      </c>
      <c r="F18" s="28"/>
      <c r="G18" s="29">
        <v>500</v>
      </c>
      <c r="H18" s="30">
        <f t="shared" si="8"/>
        <v>0</v>
      </c>
      <c r="I18" s="28"/>
      <c r="J18" s="29">
        <v>500</v>
      </c>
      <c r="K18" s="30">
        <f t="shared" si="9"/>
        <v>0</v>
      </c>
      <c r="L18" s="28"/>
      <c r="M18" s="29">
        <v>500</v>
      </c>
      <c r="N18" s="30">
        <f t="shared" si="10"/>
        <v>0</v>
      </c>
      <c r="O18" s="28"/>
      <c r="P18" s="29">
        <v>500</v>
      </c>
      <c r="Q18" s="30">
        <f t="shared" si="11"/>
        <v>0</v>
      </c>
      <c r="R18" s="28"/>
      <c r="S18" s="29">
        <v>500</v>
      </c>
      <c r="T18" s="30">
        <f t="shared" si="12"/>
        <v>0</v>
      </c>
      <c r="U18" s="28"/>
      <c r="V18" s="29">
        <v>500</v>
      </c>
      <c r="W18" s="30">
        <f t="shared" si="13"/>
        <v>0</v>
      </c>
    </row>
    <row r="19" spans="1:23" ht="16.5" customHeight="1" x14ac:dyDescent="0.25">
      <c r="A19" s="31" t="s">
        <v>51</v>
      </c>
      <c r="B19" s="85" t="s">
        <v>110</v>
      </c>
      <c r="C19" s="28"/>
      <c r="D19" s="29">
        <v>500</v>
      </c>
      <c r="E19" s="30">
        <f t="shared" si="7"/>
        <v>0</v>
      </c>
      <c r="F19" s="28"/>
      <c r="G19" s="29">
        <v>500</v>
      </c>
      <c r="H19" s="30">
        <f t="shared" si="8"/>
        <v>0</v>
      </c>
      <c r="I19" s="28"/>
      <c r="J19" s="29">
        <v>500</v>
      </c>
      <c r="K19" s="30">
        <f t="shared" si="9"/>
        <v>0</v>
      </c>
      <c r="L19" s="28"/>
      <c r="M19" s="29">
        <v>500</v>
      </c>
      <c r="N19" s="30">
        <f t="shared" si="10"/>
        <v>0</v>
      </c>
      <c r="O19" s="28"/>
      <c r="P19" s="29">
        <v>500</v>
      </c>
      <c r="Q19" s="30">
        <f t="shared" si="11"/>
        <v>0</v>
      </c>
      <c r="R19" s="28"/>
      <c r="S19" s="29">
        <v>500</v>
      </c>
      <c r="T19" s="30">
        <f t="shared" si="12"/>
        <v>0</v>
      </c>
      <c r="U19" s="28"/>
      <c r="V19" s="29">
        <v>500</v>
      </c>
      <c r="W19" s="30">
        <f t="shared" si="13"/>
        <v>0</v>
      </c>
    </row>
    <row r="20" spans="1:23" ht="18.75" customHeight="1" x14ac:dyDescent="0.25">
      <c r="A20" s="31" t="s">
        <v>47</v>
      </c>
      <c r="B20" s="85" t="s">
        <v>59</v>
      </c>
      <c r="C20" s="28"/>
      <c r="D20" s="29">
        <v>500</v>
      </c>
      <c r="E20" s="30">
        <f t="shared" si="7"/>
        <v>0</v>
      </c>
      <c r="F20" s="28"/>
      <c r="G20" s="29">
        <v>1040</v>
      </c>
      <c r="H20" s="30">
        <f t="shared" si="8"/>
        <v>0</v>
      </c>
      <c r="I20" s="28"/>
      <c r="J20" s="29">
        <v>1040</v>
      </c>
      <c r="K20" s="30">
        <f t="shared" si="9"/>
        <v>0</v>
      </c>
      <c r="L20" s="28"/>
      <c r="M20" s="29">
        <v>1040</v>
      </c>
      <c r="N20" s="30">
        <f t="shared" si="10"/>
        <v>0</v>
      </c>
      <c r="O20" s="28"/>
      <c r="P20" s="29">
        <v>1040</v>
      </c>
      <c r="Q20" s="30">
        <f t="shared" si="11"/>
        <v>0</v>
      </c>
      <c r="R20" s="28"/>
      <c r="S20" s="29">
        <v>1040</v>
      </c>
      <c r="T20" s="30">
        <f t="shared" si="12"/>
        <v>0</v>
      </c>
      <c r="U20" s="28"/>
      <c r="V20" s="29">
        <v>1040</v>
      </c>
      <c r="W20" s="30">
        <f t="shared" si="13"/>
        <v>0</v>
      </c>
    </row>
    <row r="21" spans="1:23" ht="17.25" customHeight="1" x14ac:dyDescent="0.25">
      <c r="A21" s="31" t="s">
        <v>6</v>
      </c>
      <c r="B21" s="85" t="s">
        <v>60</v>
      </c>
      <c r="C21" s="28"/>
      <c r="D21" s="29">
        <v>1040</v>
      </c>
      <c r="E21" s="30">
        <f t="shared" si="7"/>
        <v>0</v>
      </c>
      <c r="F21" s="28"/>
      <c r="G21" s="29">
        <v>1040</v>
      </c>
      <c r="H21" s="30">
        <f t="shared" si="8"/>
        <v>0</v>
      </c>
      <c r="I21" s="28"/>
      <c r="J21" s="29">
        <v>1040</v>
      </c>
      <c r="K21" s="30">
        <f t="shared" si="9"/>
        <v>0</v>
      </c>
      <c r="L21" s="28"/>
      <c r="M21" s="29">
        <v>1040</v>
      </c>
      <c r="N21" s="30">
        <f t="shared" si="10"/>
        <v>0</v>
      </c>
      <c r="O21" s="28"/>
      <c r="P21" s="29">
        <v>1040</v>
      </c>
      <c r="Q21" s="30">
        <f t="shared" si="11"/>
        <v>0</v>
      </c>
      <c r="R21" s="28"/>
      <c r="S21" s="29">
        <v>1040</v>
      </c>
      <c r="T21" s="30">
        <f t="shared" si="12"/>
        <v>0</v>
      </c>
      <c r="U21" s="28"/>
      <c r="V21" s="29">
        <v>1040</v>
      </c>
      <c r="W21" s="30">
        <f t="shared" si="13"/>
        <v>0</v>
      </c>
    </row>
    <row r="22" spans="1:23" ht="18" customHeight="1" x14ac:dyDescent="0.25">
      <c r="A22" s="31" t="s">
        <v>58</v>
      </c>
      <c r="B22" s="85" t="s">
        <v>61</v>
      </c>
      <c r="C22" s="28"/>
      <c r="D22" s="29">
        <v>1040</v>
      </c>
      <c r="E22" s="30">
        <f t="shared" si="7"/>
        <v>0</v>
      </c>
      <c r="F22" s="28"/>
      <c r="G22" s="29">
        <v>1040</v>
      </c>
      <c r="H22" s="30">
        <f t="shared" si="8"/>
        <v>0</v>
      </c>
      <c r="I22" s="28"/>
      <c r="J22" s="29">
        <v>1040</v>
      </c>
      <c r="K22" s="30">
        <f t="shared" si="9"/>
        <v>0</v>
      </c>
      <c r="L22" s="28"/>
      <c r="M22" s="29">
        <v>1040</v>
      </c>
      <c r="N22" s="30">
        <f t="shared" si="10"/>
        <v>0</v>
      </c>
      <c r="O22" s="28"/>
      <c r="P22" s="29">
        <v>1040</v>
      </c>
      <c r="Q22" s="30">
        <f t="shared" si="11"/>
        <v>0</v>
      </c>
      <c r="R22" s="28"/>
      <c r="S22" s="29">
        <v>1040</v>
      </c>
      <c r="T22" s="30">
        <f t="shared" si="12"/>
        <v>0</v>
      </c>
      <c r="U22" s="28"/>
      <c r="V22" s="29">
        <v>1040</v>
      </c>
      <c r="W22" s="30">
        <f t="shared" si="13"/>
        <v>0</v>
      </c>
    </row>
    <row r="23" spans="1:23" ht="18.75" customHeight="1" x14ac:dyDescent="0.25">
      <c r="A23" s="31" t="s">
        <v>7</v>
      </c>
      <c r="B23" s="85" t="s">
        <v>62</v>
      </c>
      <c r="C23" s="28"/>
      <c r="D23" s="29">
        <v>500</v>
      </c>
      <c r="E23" s="30">
        <f t="shared" si="7"/>
        <v>0</v>
      </c>
      <c r="F23" s="28"/>
      <c r="G23" s="29">
        <v>500</v>
      </c>
      <c r="H23" s="30">
        <f t="shared" si="8"/>
        <v>0</v>
      </c>
      <c r="I23" s="28"/>
      <c r="J23" s="29">
        <v>500</v>
      </c>
      <c r="K23" s="30">
        <f t="shared" si="9"/>
        <v>0</v>
      </c>
      <c r="L23" s="28"/>
      <c r="M23" s="29">
        <v>500</v>
      </c>
      <c r="N23" s="30">
        <f t="shared" si="10"/>
        <v>0</v>
      </c>
      <c r="O23" s="28"/>
      <c r="P23" s="29">
        <v>500</v>
      </c>
      <c r="Q23" s="30">
        <f t="shared" si="11"/>
        <v>0</v>
      </c>
      <c r="R23" s="28"/>
      <c r="S23" s="29">
        <v>500</v>
      </c>
      <c r="T23" s="30">
        <f t="shared" si="12"/>
        <v>0</v>
      </c>
      <c r="U23" s="28"/>
      <c r="V23" s="29">
        <v>500</v>
      </c>
      <c r="W23" s="30">
        <f t="shared" si="13"/>
        <v>0</v>
      </c>
    </row>
    <row r="24" spans="1:23" ht="18" customHeight="1" x14ac:dyDescent="0.25">
      <c r="A24" s="31" t="s">
        <v>8</v>
      </c>
      <c r="B24" s="85" t="s">
        <v>63</v>
      </c>
      <c r="C24" s="28"/>
      <c r="D24" s="29">
        <v>2080</v>
      </c>
      <c r="E24" s="30">
        <f t="shared" si="7"/>
        <v>0</v>
      </c>
      <c r="F24" s="28"/>
      <c r="G24" s="29">
        <v>2080</v>
      </c>
      <c r="H24" s="30">
        <f t="shared" si="8"/>
        <v>0</v>
      </c>
      <c r="I24" s="28"/>
      <c r="J24" s="29">
        <v>2080</v>
      </c>
      <c r="K24" s="30">
        <f t="shared" si="9"/>
        <v>0</v>
      </c>
      <c r="L24" s="28"/>
      <c r="M24" s="29">
        <v>2080</v>
      </c>
      <c r="N24" s="30">
        <f t="shared" si="10"/>
        <v>0</v>
      </c>
      <c r="O24" s="28"/>
      <c r="P24" s="29">
        <v>2080</v>
      </c>
      <c r="Q24" s="30">
        <f t="shared" si="11"/>
        <v>0</v>
      </c>
      <c r="R24" s="28"/>
      <c r="S24" s="29">
        <v>2080</v>
      </c>
      <c r="T24" s="30">
        <f t="shared" si="12"/>
        <v>0</v>
      </c>
      <c r="U24" s="28"/>
      <c r="V24" s="29">
        <v>2080</v>
      </c>
      <c r="W24" s="30">
        <f t="shared" si="13"/>
        <v>0</v>
      </c>
    </row>
    <row r="25" spans="1:23" ht="15.75" customHeight="1" x14ac:dyDescent="0.25">
      <c r="A25" s="32" t="s">
        <v>111</v>
      </c>
      <c r="B25" s="33" t="s">
        <v>42</v>
      </c>
      <c r="C25" s="28"/>
      <c r="D25" s="29">
        <v>1040</v>
      </c>
      <c r="E25" s="30">
        <f t="shared" si="7"/>
        <v>0</v>
      </c>
      <c r="F25" s="28"/>
      <c r="G25" s="29">
        <v>1040</v>
      </c>
      <c r="H25" s="30">
        <f t="shared" si="8"/>
        <v>0</v>
      </c>
      <c r="I25" s="28"/>
      <c r="J25" s="29">
        <v>1040</v>
      </c>
      <c r="K25" s="30">
        <f t="shared" si="9"/>
        <v>0</v>
      </c>
      <c r="L25" s="28"/>
      <c r="M25" s="29">
        <v>1040</v>
      </c>
      <c r="N25" s="30">
        <f t="shared" si="10"/>
        <v>0</v>
      </c>
      <c r="O25" s="28"/>
      <c r="P25" s="29">
        <v>1040</v>
      </c>
      <c r="Q25" s="30">
        <f t="shared" si="11"/>
        <v>0</v>
      </c>
      <c r="R25" s="28"/>
      <c r="S25" s="29">
        <v>1040</v>
      </c>
      <c r="T25" s="30">
        <f t="shared" si="12"/>
        <v>0</v>
      </c>
      <c r="U25" s="28"/>
      <c r="V25" s="29">
        <v>1040</v>
      </c>
      <c r="W25" s="30">
        <f t="shared" si="13"/>
        <v>0</v>
      </c>
    </row>
    <row r="26" spans="1:23" ht="18.75" customHeight="1" x14ac:dyDescent="0.25">
      <c r="A26" s="31" t="s">
        <v>10</v>
      </c>
      <c r="B26" s="85" t="s">
        <v>64</v>
      </c>
      <c r="C26" s="28"/>
      <c r="D26" s="29">
        <v>500</v>
      </c>
      <c r="E26" s="30">
        <f t="shared" si="7"/>
        <v>0</v>
      </c>
      <c r="F26" s="28"/>
      <c r="G26" s="29">
        <v>1040</v>
      </c>
      <c r="H26" s="30">
        <f t="shared" si="8"/>
        <v>0</v>
      </c>
      <c r="I26" s="28"/>
      <c r="J26" s="29">
        <v>2080</v>
      </c>
      <c r="K26" s="30">
        <f t="shared" si="9"/>
        <v>0</v>
      </c>
      <c r="L26" s="28"/>
      <c r="M26" s="29">
        <v>2080</v>
      </c>
      <c r="N26" s="30">
        <f t="shared" si="10"/>
        <v>0</v>
      </c>
      <c r="O26" s="28"/>
      <c r="P26" s="29">
        <v>2080</v>
      </c>
      <c r="Q26" s="30">
        <f t="shared" si="11"/>
        <v>0</v>
      </c>
      <c r="R26" s="28"/>
      <c r="S26" s="29">
        <v>2080</v>
      </c>
      <c r="T26" s="30">
        <f t="shared" si="12"/>
        <v>0</v>
      </c>
      <c r="U26" s="28"/>
      <c r="V26" s="29">
        <v>2080</v>
      </c>
      <c r="W26" s="30">
        <f t="shared" si="13"/>
        <v>0</v>
      </c>
    </row>
    <row r="27" spans="1:23" ht="14.25" customHeight="1" x14ac:dyDescent="0.25">
      <c r="A27" s="32" t="s">
        <v>90</v>
      </c>
      <c r="B27" s="19" t="s">
        <v>46</v>
      </c>
      <c r="C27" s="28"/>
      <c r="D27" s="29">
        <v>1040</v>
      </c>
      <c r="E27" s="30">
        <f t="shared" si="7"/>
        <v>0</v>
      </c>
      <c r="F27" s="28"/>
      <c r="G27" s="29">
        <v>2080</v>
      </c>
      <c r="H27" s="30">
        <f t="shared" si="8"/>
        <v>0</v>
      </c>
      <c r="I27" s="28"/>
      <c r="J27" s="29">
        <v>2080</v>
      </c>
      <c r="K27" s="30">
        <f t="shared" si="9"/>
        <v>0</v>
      </c>
      <c r="L27" s="28"/>
      <c r="M27" s="29">
        <v>2080</v>
      </c>
      <c r="N27" s="30">
        <f t="shared" si="10"/>
        <v>0</v>
      </c>
      <c r="O27" s="28"/>
      <c r="P27" s="29">
        <v>2080</v>
      </c>
      <c r="Q27" s="30">
        <f t="shared" si="11"/>
        <v>0</v>
      </c>
      <c r="R27" s="28"/>
      <c r="S27" s="29">
        <v>2080</v>
      </c>
      <c r="T27" s="30">
        <f t="shared" si="12"/>
        <v>0</v>
      </c>
      <c r="U27" s="28"/>
      <c r="V27" s="29">
        <v>1040</v>
      </c>
      <c r="W27" s="30">
        <f t="shared" si="13"/>
        <v>0</v>
      </c>
    </row>
    <row r="28" spans="1:23" ht="18" customHeight="1" x14ac:dyDescent="0.25">
      <c r="A28" s="31" t="s">
        <v>12</v>
      </c>
      <c r="B28" s="85" t="s">
        <v>68</v>
      </c>
      <c r="C28" s="28"/>
      <c r="D28" s="29">
        <v>500</v>
      </c>
      <c r="E28" s="30">
        <f t="shared" si="7"/>
        <v>0</v>
      </c>
      <c r="F28" s="28"/>
      <c r="G28" s="29">
        <v>500</v>
      </c>
      <c r="H28" s="30">
        <f t="shared" si="8"/>
        <v>0</v>
      </c>
      <c r="I28" s="28"/>
      <c r="J28" s="29">
        <v>500</v>
      </c>
      <c r="K28" s="30">
        <f t="shared" si="9"/>
        <v>0</v>
      </c>
      <c r="L28" s="28"/>
      <c r="M28" s="29">
        <v>500</v>
      </c>
      <c r="N28" s="30">
        <f t="shared" si="10"/>
        <v>0</v>
      </c>
      <c r="O28" s="28"/>
      <c r="P28" s="29">
        <v>500</v>
      </c>
      <c r="Q28" s="30">
        <f t="shared" si="11"/>
        <v>0</v>
      </c>
      <c r="R28" s="28"/>
      <c r="S28" s="29">
        <v>500</v>
      </c>
      <c r="T28" s="30">
        <f t="shared" si="12"/>
        <v>0</v>
      </c>
      <c r="U28" s="28"/>
      <c r="V28" s="29">
        <v>500</v>
      </c>
      <c r="W28" s="30">
        <f t="shared" si="13"/>
        <v>0</v>
      </c>
    </row>
    <row r="29" spans="1:23" ht="18.75" customHeight="1" x14ac:dyDescent="0.25">
      <c r="A29" s="31" t="s">
        <v>13</v>
      </c>
      <c r="B29" s="85" t="s">
        <v>69</v>
      </c>
      <c r="C29" s="28"/>
      <c r="D29" s="29">
        <v>500</v>
      </c>
      <c r="E29" s="30">
        <f t="shared" si="7"/>
        <v>0</v>
      </c>
      <c r="F29" s="28"/>
      <c r="G29" s="29">
        <v>500</v>
      </c>
      <c r="H29" s="30">
        <f t="shared" si="8"/>
        <v>0</v>
      </c>
      <c r="I29" s="28"/>
      <c r="J29" s="29">
        <v>500</v>
      </c>
      <c r="K29" s="30">
        <f t="shared" si="9"/>
        <v>0</v>
      </c>
      <c r="L29" s="28"/>
      <c r="M29" s="29">
        <v>500</v>
      </c>
      <c r="N29" s="30">
        <f t="shared" si="10"/>
        <v>0</v>
      </c>
      <c r="O29" s="28"/>
      <c r="P29" s="29">
        <v>500</v>
      </c>
      <c r="Q29" s="30">
        <f t="shared" si="11"/>
        <v>0</v>
      </c>
      <c r="R29" s="28"/>
      <c r="S29" s="29">
        <v>500</v>
      </c>
      <c r="T29" s="30">
        <f t="shared" si="12"/>
        <v>0</v>
      </c>
      <c r="U29" s="28"/>
      <c r="V29" s="29">
        <v>500</v>
      </c>
      <c r="W29" s="30">
        <f t="shared" si="13"/>
        <v>0</v>
      </c>
    </row>
    <row r="30" spans="1:23" ht="16.5" customHeight="1" x14ac:dyDescent="0.25">
      <c r="A30" s="31" t="s">
        <v>16</v>
      </c>
      <c r="B30" s="85" t="s">
        <v>72</v>
      </c>
      <c r="C30" s="28"/>
      <c r="D30" s="29">
        <v>500</v>
      </c>
      <c r="E30" s="30">
        <f t="shared" si="7"/>
        <v>0</v>
      </c>
      <c r="F30" s="28"/>
      <c r="G30" s="29">
        <v>1040</v>
      </c>
      <c r="H30" s="30">
        <f t="shared" si="8"/>
        <v>0</v>
      </c>
      <c r="I30" s="28"/>
      <c r="J30" s="29">
        <v>2080</v>
      </c>
      <c r="K30" s="30">
        <f t="shared" si="9"/>
        <v>0</v>
      </c>
      <c r="L30" s="28"/>
      <c r="M30" s="29">
        <v>2080</v>
      </c>
      <c r="N30" s="30">
        <f t="shared" si="10"/>
        <v>0</v>
      </c>
      <c r="O30" s="28"/>
      <c r="P30" s="29">
        <v>2080</v>
      </c>
      <c r="Q30" s="30">
        <f t="shared" si="11"/>
        <v>0</v>
      </c>
      <c r="R30" s="28"/>
      <c r="S30" s="29">
        <v>2080</v>
      </c>
      <c r="T30" s="30">
        <f t="shared" si="12"/>
        <v>0</v>
      </c>
      <c r="U30" s="28"/>
      <c r="V30" s="29">
        <v>2080</v>
      </c>
      <c r="W30" s="30">
        <f t="shared" si="13"/>
        <v>0</v>
      </c>
    </row>
    <row r="31" spans="1:23" ht="19.5" customHeight="1" x14ac:dyDescent="0.25">
      <c r="A31" s="31" t="s">
        <v>48</v>
      </c>
      <c r="B31" s="85" t="s">
        <v>73</v>
      </c>
      <c r="C31" s="28"/>
      <c r="D31" s="29">
        <v>500</v>
      </c>
      <c r="E31" s="30">
        <f t="shared" si="7"/>
        <v>0</v>
      </c>
      <c r="F31" s="28"/>
      <c r="G31" s="29">
        <v>2080</v>
      </c>
      <c r="H31" s="30">
        <f t="shared" si="8"/>
        <v>0</v>
      </c>
      <c r="I31" s="28"/>
      <c r="J31" s="29">
        <v>4160</v>
      </c>
      <c r="K31" s="30">
        <f t="shared" si="9"/>
        <v>0</v>
      </c>
      <c r="L31" s="28"/>
      <c r="M31" s="29">
        <v>4160</v>
      </c>
      <c r="N31" s="30">
        <f t="shared" si="10"/>
        <v>0</v>
      </c>
      <c r="O31" s="28"/>
      <c r="P31" s="29">
        <v>4160</v>
      </c>
      <c r="Q31" s="30">
        <f t="shared" si="11"/>
        <v>0</v>
      </c>
      <c r="R31" s="28"/>
      <c r="S31" s="29">
        <v>4160</v>
      </c>
      <c r="T31" s="30">
        <f t="shared" si="12"/>
        <v>0</v>
      </c>
      <c r="U31" s="28"/>
      <c r="V31" s="29">
        <v>4160</v>
      </c>
      <c r="W31" s="30">
        <f t="shared" si="13"/>
        <v>0</v>
      </c>
    </row>
    <row r="32" spans="1:23" ht="19.5" customHeight="1" x14ac:dyDescent="0.25">
      <c r="A32" s="94" t="s">
        <v>120</v>
      </c>
      <c r="B32" s="95" t="s">
        <v>119</v>
      </c>
      <c r="C32" s="28"/>
      <c r="D32" s="101">
        <v>6240</v>
      </c>
      <c r="E32" s="30">
        <f t="shared" ref="E32" si="14">C32*D32</f>
        <v>0</v>
      </c>
      <c r="F32" s="28"/>
      <c r="G32" s="101">
        <v>6240</v>
      </c>
      <c r="H32" s="30">
        <f t="shared" ref="H32" si="15">F32*G32</f>
        <v>0</v>
      </c>
      <c r="I32" s="28"/>
      <c r="J32" s="101">
        <v>6240</v>
      </c>
      <c r="K32" s="30">
        <f t="shared" ref="K32" si="16">I32*J32</f>
        <v>0</v>
      </c>
      <c r="L32" s="28"/>
      <c r="M32" s="101">
        <v>6240</v>
      </c>
      <c r="N32" s="30">
        <f t="shared" ref="N32" si="17">L32*M32</f>
        <v>0</v>
      </c>
      <c r="O32" s="28"/>
      <c r="P32" s="101">
        <v>6240</v>
      </c>
      <c r="Q32" s="30">
        <f t="shared" ref="Q32" si="18">O32*P32</f>
        <v>0</v>
      </c>
      <c r="R32" s="28"/>
      <c r="S32" s="101">
        <v>6240</v>
      </c>
      <c r="T32" s="30">
        <f t="shared" ref="T32" si="19">R32*S32</f>
        <v>0</v>
      </c>
      <c r="U32" s="28"/>
      <c r="V32" s="101">
        <v>6240</v>
      </c>
      <c r="W32" s="30">
        <f t="shared" ref="W32" si="20">U32*V32</f>
        <v>0</v>
      </c>
    </row>
    <row r="33" spans="1:23" ht="16.5" thickBot="1" x14ac:dyDescent="0.3">
      <c r="A33" s="81" t="s">
        <v>37</v>
      </c>
      <c r="B33" s="82"/>
      <c r="C33" s="83"/>
      <c r="D33" s="83"/>
      <c r="E33" s="84">
        <f>SUM(E5:E32)</f>
        <v>0</v>
      </c>
      <c r="F33" s="83"/>
      <c r="G33" s="83"/>
      <c r="H33" s="84">
        <f>SUM(H5:H32)</f>
        <v>0</v>
      </c>
      <c r="I33" s="83"/>
      <c r="J33" s="83"/>
      <c r="K33" s="84">
        <f>SUM(K5:K32)</f>
        <v>0</v>
      </c>
      <c r="L33" s="83"/>
      <c r="M33" s="83"/>
      <c r="N33" s="84">
        <f>SUM(N5:N32)</f>
        <v>0</v>
      </c>
      <c r="O33" s="83"/>
      <c r="P33" s="83"/>
      <c r="Q33" s="84">
        <f>SUM(Q5:Q32)</f>
        <v>0</v>
      </c>
      <c r="R33" s="83"/>
      <c r="S33" s="83"/>
      <c r="T33" s="84">
        <f>SUM(T5:T32)</f>
        <v>0</v>
      </c>
      <c r="U33" s="83"/>
      <c r="V33" s="83"/>
      <c r="W33" s="84">
        <f>SUM(W5:W32)</f>
        <v>0</v>
      </c>
    </row>
    <row r="34" spans="1:23" ht="20.25" thickTop="1" thickBot="1" x14ac:dyDescent="0.35">
      <c r="A34" s="122" t="s">
        <v>118</v>
      </c>
      <c r="B34" s="123"/>
      <c r="C34" s="123"/>
      <c r="D34" s="123"/>
      <c r="E34" s="123"/>
      <c r="F34" s="123"/>
      <c r="G34" s="123"/>
      <c r="H34" s="123"/>
      <c r="I34" s="123"/>
      <c r="J34" s="123"/>
      <c r="K34" s="123"/>
      <c r="L34" s="123"/>
      <c r="M34" s="123"/>
      <c r="N34" s="123"/>
      <c r="O34" s="123"/>
      <c r="P34" s="123"/>
      <c r="Q34" s="123"/>
      <c r="R34" s="123"/>
      <c r="S34" s="123"/>
      <c r="T34" s="123"/>
      <c r="U34" s="124"/>
      <c r="V34" s="125">
        <f>SUM(E33,H33,K33,N33,Q33,T33,W33)</f>
        <v>0</v>
      </c>
      <c r="W34" s="126"/>
    </row>
    <row r="35" spans="1:23" ht="16.5" thickTop="1" x14ac:dyDescent="0.25"/>
  </sheetData>
  <protectedRanges>
    <protectedRange sqref="G8:H8 F8:F9 G9 F5:G7 F23:H26 F10:G22 C5:D32 F27:G32 I5:J32 L5:M32 O5:P32 R5:S32 U5:V32" name="Range2_1"/>
  </protectedRanges>
  <mergeCells count="5">
    <mergeCell ref="A1:W1"/>
    <mergeCell ref="A34:U34"/>
    <mergeCell ref="V34:W34"/>
    <mergeCell ref="A3:W3"/>
    <mergeCell ref="A2:W2"/>
  </mergeCells>
  <pageMargins left="0.7" right="0.7" top="0.75" bottom="0.75" header="0.3" footer="0.3"/>
  <pageSetup paperSize="5" scale="4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7DA0F6AABF23B45BAEB0366EA827EEF" ma:contentTypeVersion="8" ma:contentTypeDescription="Create a new document." ma:contentTypeScope="" ma:versionID="92de7e88ee72e6c6d1d8201c999c9219">
  <xsd:schema xmlns:xsd="http://www.w3.org/2001/XMLSchema" xmlns:xs="http://www.w3.org/2001/XMLSchema" xmlns:p="http://schemas.microsoft.com/office/2006/metadata/properties" xmlns:ns1="http://schemas.microsoft.com/sharepoint/v3" targetNamespace="http://schemas.microsoft.com/office/2006/metadata/properties" ma:root="true" ma:fieldsID="626c5f59a9acc0b2126156574bda8e1a"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 ma:hidden="true" ma:internalName="PublishingStartDate" ma:readOnly="false">
      <xsd:simpleType>
        <xsd:restriction base="dms:Unknown"/>
      </xsd:simpleType>
    </xsd:element>
    <xsd:element name="PublishingExpirationDate" ma:index="5" nillable="true" ma:displayName="Scheduling End Date" ma:description="" ma:hidden="true"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5FBF3EA-8EC7-4660-94E3-8EE49F203BD9}"/>
</file>

<file path=customXml/itemProps2.xml><?xml version="1.0" encoding="utf-8"?>
<ds:datastoreItem xmlns:ds="http://schemas.openxmlformats.org/officeDocument/2006/customXml" ds:itemID="{ED4C0FE1-E713-4CDC-9345-67F9C01DFFDA}"/>
</file>

<file path=customXml/itemProps3.xml><?xml version="1.0" encoding="utf-8"?>
<ds:datastoreItem xmlns:ds="http://schemas.openxmlformats.org/officeDocument/2006/customXml" ds:itemID="{58FBB8CC-8FD8-4726-BB9A-A7C66A31EA8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Table 1 - Category 1</vt:lpstr>
      <vt:lpstr>Table 2 - Category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M00B0600019 MMT Attachment B Pricing Worksheet - Addendum 3</dc:title>
  <dc:creator>DoIT Procurement</dc:creator>
  <cp:lastModifiedBy>Windows User</cp:lastModifiedBy>
  <cp:lastPrinted>2020-01-10T20:49:41Z</cp:lastPrinted>
  <dcterms:created xsi:type="dcterms:W3CDTF">2018-12-19T16:12:26Z</dcterms:created>
  <dcterms:modified xsi:type="dcterms:W3CDTF">2020-01-27T20:19:14Z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0x010100B7DA0F6AABF23B45BAEB0366EA827EEF</vt:lpwstr>
  </property>
</Properties>
</file>