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95" yWindow="90" windowWidth="12330" windowHeight="10680"/>
  </bookViews>
  <sheets>
    <sheet name="1-Instructions" sheetId="9" r:id="rId1"/>
    <sheet name="2-PRI &amp; T1 Install" sheetId="15" r:id="rId2"/>
    <sheet name="3-Private IP - Circuit Install" sheetId="16" r:id="rId3"/>
    <sheet name="4-Private IP - Port Install" sheetId="17" r:id="rId4"/>
    <sheet name="5-PRI &amp; T1 - Monthly" sheetId="11" r:id="rId5"/>
    <sheet name="6-Private IP - Circuit Monthly" sheetId="12" r:id="rId6"/>
    <sheet name="7-Private IP - Port Monthly" sheetId="14" r:id="rId7"/>
    <sheet name="8-IP Features" sheetId="8" r:id="rId8"/>
    <sheet name="9-Usage" sheetId="3" r:id="rId9"/>
    <sheet name="10-Taxes" sheetId="10" r:id="rId10"/>
    <sheet name="11-Access Calcs" sheetId="1" r:id="rId11"/>
    <sheet name="12-Summary" sheetId="6" r:id="rId12"/>
  </sheets>
  <definedNames>
    <definedName name="_xlnm.Print_Area" localSheetId="9">'10-Taxes'!$A$1:$G$15</definedName>
    <definedName name="_xlnm.Print_Area" localSheetId="10">'11-Access Calcs'!$A$1:$E$41</definedName>
    <definedName name="_xlnm.Print_Area" localSheetId="11">'12-Summary'!$B$1:$E$41</definedName>
    <definedName name="_xlnm.Print_Area" localSheetId="1">'2-PRI &amp; T1 Install'!$A$1:$D$211</definedName>
    <definedName name="_xlnm.Print_Area" localSheetId="2">'3-Private IP - Circuit Install'!$A$1:$AW$211</definedName>
    <definedName name="_xlnm.Print_Area" localSheetId="3">'4-Private IP - Port Install'!$A$1:$AW$212</definedName>
    <definedName name="_xlnm.Print_Area" localSheetId="4">'5-PRI &amp; T1 - Monthly'!$A$1:$D$211</definedName>
    <definedName name="_xlnm.Print_Area" localSheetId="5">'6-Private IP - Circuit Monthly'!$A$1:$AW$211</definedName>
    <definedName name="_xlnm.Print_Area" localSheetId="6">'7-Private IP - Port Monthly'!$A$1:$AW$211</definedName>
    <definedName name="_xlnm.Print_Area" localSheetId="7">'8-IP Features'!$A$1:$E$34</definedName>
    <definedName name="_xlnm.Print_Area" localSheetId="8">'9-Usage'!$A$1:$E$22</definedName>
  </definedNames>
  <calcPr calcId="145621"/>
</workbook>
</file>

<file path=xl/calcChain.xml><?xml version="1.0" encoding="utf-8"?>
<calcChain xmlns="http://schemas.openxmlformats.org/spreadsheetml/2006/main">
  <c r="E5" i="3" l="1"/>
  <c r="E6" i="3"/>
  <c r="E8" i="3"/>
  <c r="E9" i="3"/>
  <c r="E10" i="3"/>
  <c r="C11" i="3"/>
  <c r="C18" i="6"/>
  <c r="C16" i="6"/>
  <c r="D33" i="1"/>
  <c r="D32" i="1"/>
  <c r="D31" i="1"/>
  <c r="D30" i="1"/>
  <c r="D26" i="1"/>
  <c r="D25" i="1"/>
  <c r="D24" i="1"/>
  <c r="D23" i="1"/>
  <c r="D15" i="1"/>
  <c r="D14" i="1"/>
  <c r="D13" i="1"/>
  <c r="D12" i="1"/>
  <c r="D10" i="1"/>
  <c r="D9" i="1"/>
  <c r="D8" i="1"/>
  <c r="D7" i="1"/>
  <c r="E34" i="8"/>
  <c r="D34" i="8"/>
  <c r="E19" i="8"/>
  <c r="D19" i="8"/>
  <c r="E11" i="3" l="1"/>
  <c r="E14" i="1" l="1"/>
  <c r="E13" i="1"/>
  <c r="E15" i="1"/>
  <c r="E10" i="1"/>
  <c r="E9" i="1"/>
  <c r="E8" i="1"/>
  <c r="E33" i="8" l="1"/>
  <c r="D33" i="8"/>
  <c r="E18" i="8" l="1"/>
  <c r="D18" i="8"/>
  <c r="C22" i="6" l="1"/>
  <c r="C20" i="6"/>
  <c r="D9" i="10"/>
  <c r="D8" i="10"/>
  <c r="D7" i="10"/>
  <c r="D6" i="10"/>
  <c r="D5" i="10"/>
  <c r="D4" i="10"/>
  <c r="G9" i="10"/>
  <c r="G8" i="10"/>
  <c r="G7" i="10"/>
  <c r="G6" i="10"/>
  <c r="G5" i="10"/>
  <c r="G4" i="10"/>
  <c r="G3" i="10"/>
  <c r="D3" i="10"/>
  <c r="D10" i="10" l="1"/>
  <c r="G10" i="10"/>
  <c r="E12" i="10" l="1"/>
  <c r="C28" i="6" s="1"/>
  <c r="E4" i="3"/>
  <c r="E23" i="1" l="1"/>
  <c r="C10" i="6" l="1"/>
  <c r="C24" i="6"/>
  <c r="E25" i="1"/>
  <c r="E7" i="1"/>
  <c r="E11" i="1" s="1"/>
  <c r="E24" i="1"/>
  <c r="E26" i="1"/>
  <c r="E12" i="1"/>
  <c r="E16" i="1" s="1"/>
  <c r="E30" i="1"/>
  <c r="E31" i="1"/>
  <c r="E32" i="1"/>
  <c r="E33" i="1"/>
  <c r="E18" i="1" l="1"/>
  <c r="C6" i="6"/>
  <c r="C27" i="6" s="1"/>
  <c r="E34" i="1"/>
  <c r="E27" i="1"/>
  <c r="C8" i="6" l="1"/>
  <c r="C26" i="6" s="1"/>
  <c r="C31" i="6" s="1"/>
  <c r="C29" i="6" l="1"/>
  <c r="C32" i="6"/>
  <c r="C12" i="6"/>
</calcChain>
</file>

<file path=xl/sharedStrings.xml><?xml version="1.0" encoding="utf-8"?>
<sst xmlns="http://schemas.openxmlformats.org/spreadsheetml/2006/main" count="1640" uniqueCount="382">
  <si>
    <t xml:space="preserve">LATA </t>
  </si>
  <si>
    <t>Total</t>
  </si>
  <si>
    <t>Dedicated Access Circuits</t>
  </si>
  <si>
    <t xml:space="preserve">Service </t>
  </si>
  <si>
    <t>Cost Per Installation</t>
  </si>
  <si>
    <t xml:space="preserve">Total Potential Installations </t>
  </si>
  <si>
    <t>Total Estimated One Time Costs</t>
  </si>
  <si>
    <t>Total Monthly Price</t>
  </si>
  <si>
    <t xml:space="preserve">Monthly Cost </t>
  </si>
  <si>
    <t>Printed Name and Title:</t>
  </si>
  <si>
    <t>Company Name:</t>
  </si>
  <si>
    <t>Company Address:</t>
  </si>
  <si>
    <t>Telephone:</t>
  </si>
  <si>
    <t>Authorized Signature:</t>
  </si>
  <si>
    <t>Washington - 236</t>
  </si>
  <si>
    <t>Baltimore - 238</t>
  </si>
  <si>
    <t>Hagerstown - 240</t>
  </si>
  <si>
    <t>Salisbury - 242</t>
  </si>
  <si>
    <t>Toll FreeTraffic</t>
  </si>
  <si>
    <t>Dedicated</t>
  </si>
  <si>
    <t>Common Business Line</t>
  </si>
  <si>
    <t>IP</t>
  </si>
  <si>
    <t>1 Mbps</t>
  </si>
  <si>
    <t>2 Mbps</t>
  </si>
  <si>
    <t>3 Mbps</t>
  </si>
  <si>
    <t>4 Mbps</t>
  </si>
  <si>
    <t>5 Mbps</t>
  </si>
  <si>
    <t>6 Mbps</t>
  </si>
  <si>
    <t>7 Mbps</t>
  </si>
  <si>
    <t>8 Mbps</t>
  </si>
  <si>
    <t>9 Mbps</t>
  </si>
  <si>
    <t>10 Mbps</t>
  </si>
  <si>
    <t>15 Mbps</t>
  </si>
  <si>
    <t>20 Mbps</t>
  </si>
  <si>
    <t>21 Mbps</t>
  </si>
  <si>
    <t>25 Mbps</t>
  </si>
  <si>
    <t>30 Mbps</t>
  </si>
  <si>
    <t>33 Mbps</t>
  </si>
  <si>
    <t>35 Mbps</t>
  </si>
  <si>
    <t>40 Mbps</t>
  </si>
  <si>
    <t>DS3</t>
  </si>
  <si>
    <t>50 Mbps</t>
  </si>
  <si>
    <t>60 Mbps</t>
  </si>
  <si>
    <t>70 Mbps</t>
  </si>
  <si>
    <t>80 Mbps</t>
  </si>
  <si>
    <t>90 Mbps</t>
  </si>
  <si>
    <t>100 Mbps</t>
  </si>
  <si>
    <t>OC-3</t>
  </si>
  <si>
    <t>200 Mbps</t>
  </si>
  <si>
    <t>250 Mbps</t>
  </si>
  <si>
    <t>300 Mbps</t>
  </si>
  <si>
    <t>350 Mbps</t>
  </si>
  <si>
    <t>400 Mbps</t>
  </si>
  <si>
    <t>450 Mbps</t>
  </si>
  <si>
    <t>500 Mbps</t>
  </si>
  <si>
    <t>600 Mbps</t>
  </si>
  <si>
    <t>OC12</t>
  </si>
  <si>
    <t>700 Mbps</t>
  </si>
  <si>
    <t>800 Mbps</t>
  </si>
  <si>
    <t>900 Mbps</t>
  </si>
  <si>
    <t>1000 Mbps</t>
  </si>
  <si>
    <t>DS1 Times 2</t>
  </si>
  <si>
    <t>DS1 Times 3</t>
  </si>
  <si>
    <t>DS1 Times 4</t>
  </si>
  <si>
    <t>DS1 Times 5</t>
  </si>
  <si>
    <t>DS1 Times 6</t>
  </si>
  <si>
    <t>DS1 Times 7</t>
  </si>
  <si>
    <t>DS1 Times 8</t>
  </si>
  <si>
    <t>Install</t>
  </si>
  <si>
    <t>Type</t>
  </si>
  <si>
    <t>Call Area Selection/Tailored Call Coverage</t>
  </si>
  <si>
    <t>Day of Week Routing</t>
  </si>
  <si>
    <t>Day of Year Routing/Holiday Routing</t>
  </si>
  <si>
    <t>Dialed Number ID Service (DNIS)</t>
  </si>
  <si>
    <t>Exchange Routing</t>
  </si>
  <si>
    <t>Geographic/Point of Call Routing</t>
  </si>
  <si>
    <t>Payphone Blocking</t>
  </si>
  <si>
    <t>Percentage Allocation</t>
  </si>
  <si>
    <t>Time of Day/Time Interval Routing</t>
  </si>
  <si>
    <t>Monthly</t>
  </si>
  <si>
    <t>ECR with Survey</t>
  </si>
  <si>
    <t>ECR Remote Audio Update</t>
  </si>
  <si>
    <t xml:space="preserve">Network Database </t>
  </si>
  <si>
    <t>Adminstration Application</t>
  </si>
  <si>
    <t>Advanced Speech Recognition</t>
  </si>
  <si>
    <t>Menu Routing</t>
  </si>
  <si>
    <t>Message Announcement</t>
  </si>
  <si>
    <t>Database Routing - Standard</t>
  </si>
  <si>
    <t>Database Routing - Advanced</t>
  </si>
  <si>
    <t>Database Routing - Host Connect</t>
  </si>
  <si>
    <t>Busy/No Answer Rerouting</t>
  </si>
  <si>
    <t>Announced Connect</t>
  </si>
  <si>
    <t>Caller Takeback</t>
  </si>
  <si>
    <t>TakeBack and Transfer</t>
  </si>
  <si>
    <t>Called Party Giveback</t>
  </si>
  <si>
    <t>Total Estimated Monthly Minutes</t>
  </si>
  <si>
    <t xml:space="preserve">Estimated Monthly Minutes </t>
  </si>
  <si>
    <t>Proposed CPM</t>
  </si>
  <si>
    <t>Alternate Routing</t>
  </si>
  <si>
    <t>Enhanced Call Routing
Application for Basic Service</t>
  </si>
  <si>
    <t>Monthly Cost</t>
  </si>
  <si>
    <t>TABLE</t>
  </si>
  <si>
    <t>Total Access and Usage Cost</t>
  </si>
  <si>
    <t>Total IP Features Cost</t>
  </si>
  <si>
    <t>Date:</t>
  </si>
  <si>
    <t>Intrastate</t>
  </si>
  <si>
    <t>Interstate</t>
  </si>
  <si>
    <t>Note:  The number of minutes provided are estimates for calls made from prior years.  There is no guarantee the actual number of minutes will be the same going forward.</t>
  </si>
  <si>
    <t xml:space="preserve">Federal Subscriber Line Charge and Access Recovery Charge </t>
  </si>
  <si>
    <t>Line Port Recovery Charge</t>
  </si>
  <si>
    <t>Fed Univ Svc Fund Surcharge</t>
  </si>
  <si>
    <t>Maryland Gross Receipts Tax</t>
  </si>
  <si>
    <t>Montgomery County Telecom Tax Surcharge</t>
  </si>
  <si>
    <t>911 Surcharge</t>
  </si>
  <si>
    <t>Telecom Access of MD Fee</t>
  </si>
  <si>
    <t>Taxes and Fees</t>
  </si>
  <si>
    <r>
      <t>A)</t>
    </r>
    <r>
      <rPr>
        <sz val="7"/>
        <color theme="1"/>
        <rFont val="Calibri"/>
        <family val="2"/>
        <scheme val="minor"/>
      </rPr>
      <t xml:space="preserve">    </t>
    </r>
    <r>
      <rPr>
        <sz val="12"/>
        <color theme="1"/>
        <rFont val="Calibri"/>
        <family val="2"/>
        <scheme val="minor"/>
      </rPr>
      <t xml:space="preserve">The Offeror shall complete all entry portions of this Excel pricing sheet as instructed below.  </t>
    </r>
    <r>
      <rPr>
        <b/>
        <sz val="12"/>
        <color theme="1"/>
        <rFont val="Calibri"/>
        <family val="2"/>
        <scheme val="minor"/>
      </rPr>
      <t>Offerors shall only insert data as instructed. Additional changes or insertions to the pricing sheet shall not be allowed.</t>
    </r>
  </si>
  <si>
    <t>If fixed fee enter here</t>
  </si>
  <si>
    <t>Evaluation Quantity</t>
  </si>
  <si>
    <t>Traditional Costs</t>
  </si>
  <si>
    <t>VoIP Costs</t>
  </si>
  <si>
    <r>
      <t>B)  The Offeror shall only bill the State for those services, taxes, tariffs, and other surcharges listed on this pricing sheet.   Offerors may not insert or remove lines or columns from the pricing sheet; follow the question procedure defined in Section</t>
    </r>
    <r>
      <rPr>
        <sz val="12"/>
        <rFont val="Calibri"/>
        <family val="2"/>
        <scheme val="minor"/>
      </rPr>
      <t xml:space="preserve"> 1.9.</t>
    </r>
  </si>
  <si>
    <t>Average</t>
  </si>
  <si>
    <t>Frequency</t>
  </si>
  <si>
    <t>Note:  The estimated number of installations and dedicated access circuits are for evaluation purposes only.  The actual number of PRI's or T1's may be greater or lesser. The installation rate and monthly access rate prices will be the actual contracted rates for the duration of the contract.  These rates will be, all inclusive, fully loaded, meaning they will contain all direct and indirect costs and profits for the Contractor, and apply to any requested PRI or T1.</t>
  </si>
  <si>
    <t xml:space="preserve">Proposed Annual  </t>
  </si>
  <si>
    <t>Proposed Monthly + Install</t>
  </si>
  <si>
    <r>
      <t>a)</t>
    </r>
    <r>
      <rPr>
        <sz val="7"/>
        <color theme="1"/>
        <rFont val="Calibri"/>
        <family val="2"/>
        <scheme val="minor"/>
      </rPr>
      <t xml:space="preserve">      </t>
    </r>
    <r>
      <rPr>
        <sz val="12"/>
        <color theme="1"/>
        <rFont val="Calibri"/>
        <family val="2"/>
        <scheme val="minor"/>
      </rPr>
      <t>Percentage – if the cost for the tax or surcharge is a percentage of the rate, enter the percentage rate in this column.  For example if the item is billed at three percent, enter “3.”</t>
    </r>
  </si>
  <si>
    <r>
      <t>b)</t>
    </r>
    <r>
      <rPr>
        <sz val="7"/>
        <color theme="1"/>
        <rFont val="Calibri"/>
        <family val="2"/>
        <scheme val="minor"/>
      </rPr>
      <t xml:space="preserve">      </t>
    </r>
    <r>
      <rPr>
        <sz val="12"/>
        <color theme="1"/>
        <rFont val="Calibri"/>
        <family val="2"/>
        <scheme val="minor"/>
      </rPr>
      <t>Fixed Fee – if the cost for the tax or surcharge is a fixed amount, enter the number in this column.  For example, if the item was billed at one dollar fifty cents each, enter “1.50”</t>
    </r>
  </si>
  <si>
    <t>Per Use</t>
  </si>
  <si>
    <t xml:space="preserve">This page must be signed by an individual who is authorized to commit the Offeror to the rates and prices listed on pricing sheets 1 - 1A through 1 - 1F.  </t>
  </si>
  <si>
    <t>If calculated as a % enter here</t>
  </si>
  <si>
    <t>Monthly Percentage</t>
  </si>
  <si>
    <t>Monthly Fixed Fee</t>
  </si>
  <si>
    <t>Total monthly taxes
and fees:</t>
  </si>
  <si>
    <t>ABRDMDAB</t>
  </si>
  <si>
    <t>ALTWMDAT</t>
  </si>
  <si>
    <t>ANNPMDAN</t>
  </si>
  <si>
    <t>ARBTMDAR</t>
  </si>
  <si>
    <t>ARMGMDAR</t>
  </si>
  <si>
    <t>BADNMDBN</t>
  </si>
  <si>
    <t>BCTWMDBT</t>
  </si>
  <si>
    <t>BLARMDBL</t>
  </si>
  <si>
    <t>BLTMMDAF</t>
  </si>
  <si>
    <t>BLTMMDCH</t>
  </si>
  <si>
    <t>BLTMMDDT</t>
  </si>
  <si>
    <t>BLTMMDED</t>
  </si>
  <si>
    <t>BLTMMDFR</t>
  </si>
  <si>
    <t>BLTMMDHM</t>
  </si>
  <si>
    <t>BLTMMDKM</t>
  </si>
  <si>
    <t>BLTMMDLB</t>
  </si>
  <si>
    <t>BLTMMDMD</t>
  </si>
  <si>
    <t>BLTMMDSN</t>
  </si>
  <si>
    <t>BLTMMDUV</t>
  </si>
  <si>
    <t>BLTMMDWL</t>
  </si>
  <si>
    <t>BLTMMDYK</t>
  </si>
  <si>
    <t>BLTOMDXI</t>
  </si>
  <si>
    <t>BNBRMDBR</t>
  </si>
  <si>
    <t>BOWIMDBO</t>
  </si>
  <si>
    <t>BRHGMDBH</t>
  </si>
  <si>
    <t>BRKLMDBK</t>
  </si>
  <si>
    <t>BRLNMDBL</t>
  </si>
  <si>
    <t>BRNDMDBE</t>
  </si>
  <si>
    <t>BRRDMDBR</t>
  </si>
  <si>
    <t>BRWKMDBR</t>
  </si>
  <si>
    <t>BSHPMDBP</t>
  </si>
  <si>
    <t>BTHSMDBD</t>
  </si>
  <si>
    <t>BTHSMDRP</t>
  </si>
  <si>
    <t>BTHSMDWA</t>
  </si>
  <si>
    <t>BTHSMDWW</t>
  </si>
  <si>
    <t>BTNRMDBR</t>
  </si>
  <si>
    <t>BTVLMDBV</t>
  </si>
  <si>
    <t>CCTNMDCL</t>
  </si>
  <si>
    <t>CCVLMDCH</t>
  </si>
  <si>
    <t>CHASMDCH</t>
  </si>
  <si>
    <t>CHCHMDBE</t>
  </si>
  <si>
    <t>CHCYMDCH</t>
  </si>
  <si>
    <t>CHRTMDCH</t>
  </si>
  <si>
    <t>CLMAMDCB</t>
  </si>
  <si>
    <t>CLMAMDJT</t>
  </si>
  <si>
    <t>CLMAMDOB</t>
  </si>
  <si>
    <t>CLMAMDSR</t>
  </si>
  <si>
    <t>CLPKMDBW</t>
  </si>
  <si>
    <t>CLSPMDCS</t>
  </si>
  <si>
    <t>CLTNMDCL</t>
  </si>
  <si>
    <t>CLVLMDCE</t>
  </si>
  <si>
    <t>CMBRMDCM</t>
  </si>
  <si>
    <t>CMLDMDCM</t>
  </si>
  <si>
    <t>CNVLMDCT</t>
  </si>
  <si>
    <t>COTNMDCR</t>
  </si>
  <si>
    <t>CPHGMDCA</t>
  </si>
  <si>
    <t>CRDFMDCD</t>
  </si>
  <si>
    <t>CRFDMDCR</t>
  </si>
  <si>
    <t>CSTWMDCR</t>
  </si>
  <si>
    <t>CTVLMDCT</t>
  </si>
  <si>
    <t>CYVLMDCK</t>
  </si>
  <si>
    <t>CYVLMDDA</t>
  </si>
  <si>
    <t>DLISMDDL</t>
  </si>
  <si>
    <t>DLMRMDDM</t>
  </si>
  <si>
    <t>DMSCMDDE</t>
  </si>
  <si>
    <t>DNDLMDDN</t>
  </si>
  <si>
    <t>DNTNMDDT</t>
  </si>
  <si>
    <t>DRCRMDDC</t>
  </si>
  <si>
    <t>DRTNMDDR</t>
  </si>
  <si>
    <t>EDWDMDEG</t>
  </si>
  <si>
    <t>EKRGMD92</t>
  </si>
  <si>
    <t>EKRGMDEL</t>
  </si>
  <si>
    <t>EKRGMDPK</t>
  </si>
  <si>
    <t>EKTNMDEK</t>
  </si>
  <si>
    <t>ELCYMDEL</t>
  </si>
  <si>
    <t>EMBGMDEM</t>
  </si>
  <si>
    <t>ESSXMDEX</t>
  </si>
  <si>
    <t>ESTNMDES</t>
  </si>
  <si>
    <t>FDBGMDFE</t>
  </si>
  <si>
    <t>FIVLMDFR</t>
  </si>
  <si>
    <t>FLNTMDFS</t>
  </si>
  <si>
    <t>FORKMDFK</t>
  </si>
  <si>
    <t>FPATMDFR</t>
  </si>
  <si>
    <t>FRDRMDFR</t>
  </si>
  <si>
    <t>FSBGMDFS</t>
  </si>
  <si>
    <t>FTWSMDCP</t>
  </si>
  <si>
    <t>GALNMDGL</t>
  </si>
  <si>
    <t>GLBRMDGL</t>
  </si>
  <si>
    <t>GLVLMDGL</t>
  </si>
  <si>
    <t>GLWDMDGD</t>
  </si>
  <si>
    <t>GMTWMDGN</t>
  </si>
  <si>
    <t>GNBOMDGR</t>
  </si>
  <si>
    <t>GTBGMDGB</t>
  </si>
  <si>
    <t>GTVLMDGR</t>
  </si>
  <si>
    <t>HDGRMDHV</t>
  </si>
  <si>
    <t>HGFLMDHF</t>
  </si>
  <si>
    <t>HGTWMDHG</t>
  </si>
  <si>
    <t>HLBOMDTK</t>
  </si>
  <si>
    <t>HLWDMDHW</t>
  </si>
  <si>
    <t>HMPSMDHE</t>
  </si>
  <si>
    <t>HNCCMDHN</t>
  </si>
  <si>
    <t>HONGMDHG</t>
  </si>
  <si>
    <t>HRLCMDHL</t>
  </si>
  <si>
    <t>HUVLMDHV</t>
  </si>
  <si>
    <t>HYVLMDCM</t>
  </si>
  <si>
    <t>HYVLMDHY</t>
  </si>
  <si>
    <t>HYVLMDRI</t>
  </si>
  <si>
    <t>INHDMDIN</t>
  </si>
  <si>
    <t>JRVLMDJE</t>
  </si>
  <si>
    <t>KDVLMDKV</t>
  </si>
  <si>
    <t>KTZMMDKM</t>
  </si>
  <si>
    <t>LARLMDCC</t>
  </si>
  <si>
    <t>LARLMDDY</t>
  </si>
  <si>
    <t>LARLMDLR</t>
  </si>
  <si>
    <t>LDVRMDLO</t>
  </si>
  <si>
    <t>LNCNMDLN</t>
  </si>
  <si>
    <t>LNHMMDLN</t>
  </si>
  <si>
    <t>LNTWMDLT</t>
  </si>
  <si>
    <t>LPLTMDLA</t>
  </si>
  <si>
    <t>LXPKMDLX</t>
  </si>
  <si>
    <t>MANRMDMN</t>
  </si>
  <si>
    <t>MARNMDMA</t>
  </si>
  <si>
    <t>MAYOMDMY</t>
  </si>
  <si>
    <t>MCHVMDMC</t>
  </si>
  <si>
    <t>MGTNMDML</t>
  </si>
  <si>
    <t>MLTWMDML</t>
  </si>
  <si>
    <t>MRBOMDMB</t>
  </si>
  <si>
    <t>MRKKMDMK</t>
  </si>
  <si>
    <t>MTARMDMA</t>
  </si>
  <si>
    <t>MTSVMDMS</t>
  </si>
  <si>
    <t>MUTLMDMT</t>
  </si>
  <si>
    <t>MYVLMDMV</t>
  </si>
  <si>
    <t>NNTCMDNT</t>
  </si>
  <si>
    <t>NRBHMDNE</t>
  </si>
  <si>
    <t>NRPNMDNP</t>
  </si>
  <si>
    <t>NRTEMDNE</t>
  </si>
  <si>
    <t>NWMRMDNE</t>
  </si>
  <si>
    <t>NWWNMDNW</t>
  </si>
  <si>
    <t>OCCYMDMB</t>
  </si>
  <si>
    <t>OCCYMDOC</t>
  </si>
  <si>
    <t>OCCYMDON</t>
  </si>
  <si>
    <t>OCPNMDCR</t>
  </si>
  <si>
    <t>ODTNMDAU</t>
  </si>
  <si>
    <t>ODTNMDON</t>
  </si>
  <si>
    <t>ODTNMDPO</t>
  </si>
  <si>
    <t>OKLDMDOK</t>
  </si>
  <si>
    <t>OLNYMDOK</t>
  </si>
  <si>
    <t>OWMLMDOM</t>
  </si>
  <si>
    <t>OXFRMDOX</t>
  </si>
  <si>
    <t>OXHLMDOH</t>
  </si>
  <si>
    <t>PARLMDPA</t>
  </si>
  <si>
    <t>PCCYMDPK</t>
  </si>
  <si>
    <t>PIVLMDPK</t>
  </si>
  <si>
    <t>PKTNMDPK</t>
  </si>
  <si>
    <t>PKVLMDPK</t>
  </si>
  <si>
    <t>PLVLMDPV</t>
  </si>
  <si>
    <t>PRANMDPA</t>
  </si>
  <si>
    <t>PRFRMDPF</t>
  </si>
  <si>
    <t>PRHLMDPH</t>
  </si>
  <si>
    <t>PSTNMDPS</t>
  </si>
  <si>
    <t>QNTWMDQN</t>
  </si>
  <si>
    <t>RIDGMDRI</t>
  </si>
  <si>
    <t>RKHLMDRH</t>
  </si>
  <si>
    <t>RKVLMDMR</t>
  </si>
  <si>
    <t>RKVLMDRV</t>
  </si>
  <si>
    <t>RMCKMDRR</t>
  </si>
  <si>
    <t>RNTWMDRA</t>
  </si>
  <si>
    <t>RSSNMDXR</t>
  </si>
  <si>
    <t>RSTWMDRS</t>
  </si>
  <si>
    <t>SDVLMDSD</t>
  </si>
  <si>
    <t>SHTWMDST</t>
  </si>
  <si>
    <t>SLBRMDSB</t>
  </si>
  <si>
    <t>SLMNMDSL</t>
  </si>
  <si>
    <t>SLRNMDSL</t>
  </si>
  <si>
    <t>SLSPMDCV</t>
  </si>
  <si>
    <t>SLSPMDNB</t>
  </si>
  <si>
    <t>SLSPMDNW</t>
  </si>
  <si>
    <t>SLSPMDSS</t>
  </si>
  <si>
    <t>SMBGMDSM</t>
  </si>
  <si>
    <t>SMISMDSI</t>
  </si>
  <si>
    <t>SNHLMDSH</t>
  </si>
  <si>
    <t>STLDMDSL</t>
  </si>
  <si>
    <t>STMCMDSM</t>
  </si>
  <si>
    <t>STMRMDSM</t>
  </si>
  <si>
    <t>STPNMDSP</t>
  </si>
  <si>
    <t>STVLMDST</t>
  </si>
  <si>
    <t>SVPKMDSP</t>
  </si>
  <si>
    <t>SYVLMDSK</t>
  </si>
  <si>
    <t>THRMMDTH</t>
  </si>
  <si>
    <t>THVLMDTV</t>
  </si>
  <si>
    <t>TLGHMDTL</t>
  </si>
  <si>
    <t>TMHLMDTH</t>
  </si>
  <si>
    <t>TMVLMDTK</t>
  </si>
  <si>
    <t>TNTWMDTN</t>
  </si>
  <si>
    <t>TRPPMDTR</t>
  </si>
  <si>
    <t>TWSNMDTW</t>
  </si>
  <si>
    <t>UNBRMDUB</t>
  </si>
  <si>
    <t>UPMRMDCC</t>
  </si>
  <si>
    <t>VINNMDVN</t>
  </si>
  <si>
    <t>VYLEMDVL</t>
  </si>
  <si>
    <t>WDLWMDWL</t>
  </si>
  <si>
    <t>WDRFMDWD</t>
  </si>
  <si>
    <t>WHMRMDWM</t>
  </si>
  <si>
    <t>WHTNMDWT</t>
  </si>
  <si>
    <t>WLPTMDWP</t>
  </si>
  <si>
    <t>WLRDMDWR</t>
  </si>
  <si>
    <t>WLVLMDWL</t>
  </si>
  <si>
    <t>WMNSMDWM</t>
  </si>
  <si>
    <t>WNRNMDWN</t>
  </si>
  <si>
    <t>WOCYMDBA</t>
  </si>
  <si>
    <t>T1
Install</t>
  </si>
  <si>
    <t xml:space="preserve">PRI
Monthly </t>
  </si>
  <si>
    <t>DS1 Times 1</t>
  </si>
  <si>
    <t>T1
Monthly</t>
  </si>
  <si>
    <t>CO CLLI Code</t>
  </si>
  <si>
    <t>LATA</t>
  </si>
  <si>
    <t xml:space="preserve">PRI
Install </t>
  </si>
  <si>
    <r>
      <rPr>
        <b/>
        <sz val="10"/>
        <rFont val="Calibri"/>
        <family val="2"/>
        <scheme val="minor"/>
      </rPr>
      <t>Installation of PRI Access Circuit</t>
    </r>
    <r>
      <rPr>
        <sz val="10"/>
        <rFont val="Calibri"/>
        <family val="2"/>
        <scheme val="minor"/>
      </rPr>
      <t xml:space="preserve"> 
     Baltimore - 238</t>
    </r>
  </si>
  <si>
    <r>
      <rPr>
        <b/>
        <sz val="10"/>
        <rFont val="Calibri"/>
        <family val="2"/>
        <scheme val="minor"/>
      </rPr>
      <t>Installation of  T1 Access Circuit</t>
    </r>
    <r>
      <rPr>
        <sz val="10"/>
        <rFont val="Calibri"/>
        <family val="2"/>
        <scheme val="minor"/>
      </rPr>
      <t xml:space="preserve">
     Baltimore - 238</t>
    </r>
  </si>
  <si>
    <r>
      <t xml:space="preserve">ACCESS
</t>
    </r>
    <r>
      <rPr>
        <sz val="10"/>
        <rFont val="Calibri"/>
        <family val="2"/>
        <scheme val="minor"/>
      </rPr>
      <t>Average Install Cost per LATA multiplied by the evaluation quantity</t>
    </r>
    <r>
      <rPr>
        <sz val="12"/>
        <rFont val="Calibri"/>
        <family val="2"/>
        <scheme val="minor"/>
      </rPr>
      <t xml:space="preserve">.
</t>
    </r>
    <r>
      <rPr>
        <sz val="10"/>
        <rFont val="Calibri"/>
        <family val="2"/>
        <scheme val="minor"/>
      </rPr>
      <t xml:space="preserve">
From PRI &amp; T1 - Install Worksheet</t>
    </r>
  </si>
  <si>
    <r>
      <t xml:space="preserve">PRI's
</t>
    </r>
    <r>
      <rPr>
        <sz val="10"/>
        <rFont val="Calibri"/>
        <family val="2"/>
        <scheme val="minor"/>
      </rPr>
      <t>Average Monthly Cost per LATA multiplied by the evaluation quantity.
From PRI &amp; T1 - Monthly Worksheet</t>
    </r>
  </si>
  <si>
    <r>
      <t xml:space="preserve">T1's
</t>
    </r>
    <r>
      <rPr>
        <sz val="10"/>
        <rFont val="Calibri"/>
        <family val="2"/>
        <scheme val="minor"/>
      </rPr>
      <t xml:space="preserve">
Average Monthly Cost per LATA multiplied by the evaluation quantity.
From PRI &amp; T1 - Monthly Worksheet</t>
    </r>
  </si>
  <si>
    <r>
      <t xml:space="preserve">2-9) </t>
    </r>
    <r>
      <rPr>
        <b/>
        <sz val="12"/>
        <color theme="1"/>
        <rFont val="Calibri"/>
        <family val="2"/>
        <scheme val="minor"/>
      </rPr>
      <t xml:space="preserve"> Eight entry Worksheets -</t>
    </r>
    <r>
      <rPr>
        <sz val="12"/>
        <color theme="1"/>
        <rFont val="Calibri"/>
        <family val="2"/>
        <scheme val="minor"/>
      </rPr>
      <t xml:space="preserve"> to enter your pricing information. Offerors must make an entry for every yellow cell in all eight entry worksheets.  Entries may only be made in the yellow cells.  If the intended price is zero, or if you do not offer the specific product being requested you shall: enter a zero (0) in the price sheet, and list the service(s) you do not offer as an exception in the Executive Summary section of the Technical response.</t>
    </r>
  </si>
  <si>
    <r>
      <t xml:space="preserve">1)  </t>
    </r>
    <r>
      <rPr>
        <b/>
        <sz val="12"/>
        <color theme="1"/>
        <rFont val="Calibri"/>
        <family val="2"/>
        <scheme val="minor"/>
      </rPr>
      <t xml:space="preserve"> Instructions Worksheet - </t>
    </r>
    <r>
      <rPr>
        <sz val="12"/>
        <color theme="1"/>
        <rFont val="Calibri"/>
        <family val="2"/>
        <scheme val="minor"/>
      </rPr>
      <t>How to complete the price sheets and validate your offer.</t>
    </r>
  </si>
  <si>
    <t>Total PRI &amp; T1 Installtion</t>
  </si>
  <si>
    <r>
      <t>C)</t>
    </r>
    <r>
      <rPr>
        <sz val="7"/>
        <color theme="1"/>
        <rFont val="Calibri"/>
        <family val="2"/>
        <scheme val="minor"/>
      </rPr>
      <t xml:space="preserve">    </t>
    </r>
    <r>
      <rPr>
        <sz val="12"/>
        <color theme="1"/>
        <rFont val="Calibri"/>
        <family val="2"/>
        <scheme val="minor"/>
      </rPr>
      <t>In the pricing attachment, there are 12 different worksheets:</t>
    </r>
  </si>
  <si>
    <r>
      <t>E)</t>
    </r>
    <r>
      <rPr>
        <sz val="7"/>
        <color theme="1"/>
        <rFont val="Calibri"/>
        <family val="2"/>
        <scheme val="minor"/>
      </rPr>
      <t xml:space="preserve">     </t>
    </r>
    <r>
      <rPr>
        <sz val="12"/>
        <color theme="1"/>
        <rFont val="Calibri"/>
        <family val="2"/>
        <scheme val="minor"/>
      </rPr>
      <t xml:space="preserve">Offerors should review each calculation worksheet and the calculation Summary worksheet to confirm the calculated amount you will be submitting as the financial proposal.  </t>
    </r>
  </si>
  <si>
    <r>
      <rPr>
        <b/>
        <sz val="10"/>
        <rFont val="Calibri"/>
        <family val="2"/>
        <scheme val="minor"/>
      </rPr>
      <t>1 - INSTALL COST FOR ACCESS CIRCUITS</t>
    </r>
    <r>
      <rPr>
        <sz val="10"/>
        <rFont val="Calibri"/>
        <family val="2"/>
        <scheme val="minor"/>
      </rPr>
      <t xml:space="preserve">
From Access Calcs Worksheet</t>
    </r>
  </si>
  <si>
    <r>
      <rPr>
        <b/>
        <sz val="10"/>
        <rFont val="Calibri"/>
        <family val="2"/>
        <scheme val="minor"/>
      </rPr>
      <t>2 - MONTHLY COST FOR ACCESS CIRCUITS</t>
    </r>
    <r>
      <rPr>
        <sz val="10"/>
        <rFont val="Calibri"/>
        <family val="2"/>
        <scheme val="minor"/>
      </rPr>
      <t xml:space="preserve">
From Access Calcs Worksheet</t>
    </r>
  </si>
  <si>
    <r>
      <rPr>
        <b/>
        <sz val="10"/>
        <rFont val="Calibri"/>
        <family val="2"/>
        <scheme val="minor"/>
      </rPr>
      <t>3 - USAGE PRICING</t>
    </r>
    <r>
      <rPr>
        <sz val="10"/>
        <rFont val="Calibri"/>
        <family val="2"/>
        <scheme val="minor"/>
      </rPr>
      <t xml:space="preserve">
From Usage Worksheet</t>
    </r>
  </si>
  <si>
    <r>
      <rPr>
        <b/>
        <sz val="10"/>
        <rFont val="Calibri"/>
        <family val="2"/>
        <scheme val="minor"/>
      </rPr>
      <t>4 - AVERAGE INSTALL COST FOR PRIVATE IP</t>
    </r>
    <r>
      <rPr>
        <sz val="10"/>
        <rFont val="Calibri"/>
        <family val="2"/>
        <scheme val="minor"/>
      </rPr>
      <t xml:space="preserve">
From Private IP - Circuit Install &amp; Port install Worksheets</t>
    </r>
  </si>
  <si>
    <r>
      <rPr>
        <b/>
        <sz val="10"/>
        <rFont val="Calibri"/>
        <family val="2"/>
        <scheme val="minor"/>
      </rPr>
      <t>5 - AVERAGE MONTHLY COST FOR PRIVATE IP</t>
    </r>
    <r>
      <rPr>
        <sz val="10"/>
        <rFont val="Calibri"/>
        <family val="2"/>
        <scheme val="minor"/>
      </rPr>
      <t xml:space="preserve">
From Private IP - Circuit Monthly &amp; Port Monthly Worksheets</t>
    </r>
  </si>
  <si>
    <r>
      <rPr>
        <b/>
        <sz val="10"/>
        <rFont val="Calibri"/>
        <family val="2"/>
        <scheme val="minor"/>
      </rPr>
      <t>6 - AVERAGE INSTALL COST FOR IP FEATURES</t>
    </r>
    <r>
      <rPr>
        <sz val="10"/>
        <rFont val="Calibri"/>
        <family val="2"/>
        <scheme val="minor"/>
      </rPr>
      <t xml:space="preserve">
From IP Features Worksheet</t>
    </r>
  </si>
  <si>
    <r>
      <rPr>
        <b/>
        <sz val="10"/>
        <rFont val="Calibri"/>
        <family val="2"/>
        <scheme val="minor"/>
      </rPr>
      <t>7 - AVERAGE MONTHLY COST FOR IP FEATURES</t>
    </r>
    <r>
      <rPr>
        <sz val="10"/>
        <rFont val="Calibri"/>
        <family val="2"/>
        <scheme val="minor"/>
      </rPr>
      <t xml:space="preserve">
From IP Features Worksheet</t>
    </r>
  </si>
  <si>
    <t>Proposed Access, Usage and VoIP Costs (2, 3, 5 &amp; 7)</t>
  </si>
  <si>
    <t>Proposed Installation Costs (1, 4 &amp; 6)</t>
  </si>
  <si>
    <t>Proposed Taxes and Fees (From Taxes Worksheet)</t>
  </si>
  <si>
    <t xml:space="preserve">Proposed 5 Year Contract  </t>
  </si>
  <si>
    <t>ATTACHMENT 1
Toll Free Summary Pricing</t>
  </si>
  <si>
    <r>
      <t xml:space="preserve">10)  </t>
    </r>
    <r>
      <rPr>
        <b/>
        <sz val="12"/>
        <color theme="1"/>
        <rFont val="Calibri"/>
        <family val="2"/>
        <scheme val="minor"/>
      </rPr>
      <t>One Taxes Worksheet -</t>
    </r>
    <r>
      <rPr>
        <sz val="12"/>
        <color theme="1"/>
        <rFont val="Calibri"/>
        <family val="2"/>
        <scheme val="minor"/>
      </rPr>
      <t xml:space="preserve"> to enter taxes and surcharges that may appear on the invoice.  Seven taxes and surcharges are identified.  For each identified tax or surcharge in the spreadsheet, you may only enter either a percentage or a fixed fee but not both. </t>
    </r>
  </si>
  <si>
    <t>D)  For the pricing evaluation:
            The two PRI &amp; T1 Worksheets have the average price for install and monthly rate calculated by LATA,
            The four Private IP Worksheets have the average price for all entries in each worksheet calculated,
            The IP Features Worksheet has two tables and each table has the average price for install and monthly
            rate calculated.</t>
  </si>
  <si>
    <r>
      <t xml:space="preserve">The quantities identified in each worksheet are for </t>
    </r>
    <r>
      <rPr>
        <b/>
        <u/>
        <sz val="12"/>
        <color theme="1"/>
        <rFont val="Calibri"/>
        <family val="2"/>
        <scheme val="minor"/>
      </rPr>
      <t>evaluation purposes only</t>
    </r>
    <r>
      <rPr>
        <b/>
        <sz val="12"/>
        <color theme="1"/>
        <rFont val="Calibri"/>
        <family val="2"/>
        <scheme val="minor"/>
      </rPr>
      <t>.</t>
    </r>
    <r>
      <rPr>
        <sz val="12"/>
        <color theme="1"/>
        <rFont val="Calibri"/>
        <family val="2"/>
        <scheme val="minor"/>
      </rPr>
      <t xml:space="preserve">  Offerors should use these quantities to complete the pricing entered in the four entry worksheets.  The winning contractor shall be required to provide the submitted pricing for all orders placed under resulting contract. The State does not guarantee that the quantities listed in the calculation worksheets will be the actual quantity ordered.</t>
    </r>
  </si>
  <si>
    <t xml:space="preserve">Calculates the average proposed one time costs for installation of access circuits for the
appropriate LATA: </t>
  </si>
  <si>
    <t xml:space="preserve">Calculates the average proposed costs of access from your company's Point of Presence for the
 appropriate LATA: </t>
  </si>
  <si>
    <r>
      <t xml:space="preserve">11-12)    </t>
    </r>
    <r>
      <rPr>
        <b/>
        <sz val="12"/>
        <color theme="1"/>
        <rFont val="Calibri"/>
        <family val="2"/>
        <scheme val="minor"/>
      </rPr>
      <t xml:space="preserve">Two Calculation Worksheets - </t>
    </r>
    <r>
      <rPr>
        <sz val="12"/>
        <color theme="1"/>
        <rFont val="Calibri"/>
        <family val="2"/>
        <scheme val="minor"/>
      </rPr>
      <t xml:space="preserve">No entries should be made on these worksheets.  The Access Calcs Worksheet collects data for the Summary Worksheet.  Offerors shall validate that their pricing is correct and that they are satisfied with the totals as they appear on the Summary worksheet.  Once you complete your entries, there should either be a number or a "-" (equals a 0) in all entries in the Calculation Worksheets.
</t>
    </r>
    <r>
      <rPr>
        <b/>
        <sz val="12"/>
        <color rgb="FFFF0000"/>
        <rFont val="Calibri"/>
        <family val="2"/>
        <scheme val="minor"/>
      </rPr>
      <t>This sheet must be printed and signed by an Authorized representative.</t>
    </r>
  </si>
  <si>
    <t>ATTACHMENT F - INST
PRICE PROPOSAL FORM INSTRUCTIONS</t>
  </si>
  <si>
    <t>ATTACHMENT F
Toll Free Summary Pricing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</si>
</sst>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quot;$&quot;* #,##0.000_);_(&quot;$&quot;* \(#,##0.000\);_(&quot;$&quot;* &quot;-&quot;???_);_(@_)"/>
    <numFmt numFmtId="165" formatCode="_(* #,##0_);_(* \(#,##0\);_(* &quot;-&quot;??_);_(@_)"/>
    <numFmt numFmtId="166" formatCode="_(* #,##0.000_);_(* \(#,##0.000\);_(* &quot;-&quot;???_);_(@_)"/>
    <numFmt numFmtId="167" formatCode="_(* #,##0.00_);_(* \(#,##0.00\);_(* &quot;-&quot;???_);_(@_)"/>
    <numFmt numFmtId="168" formatCode="&quot;$&quot;#,##0"/>
    <numFmt numFmtId="169" formatCode="[$$-409]#,##0.00"/>
    <numFmt numFmtId="170" formatCode="0.0%"/>
  </numFmts>
  <fonts count="22" x14ac:knownFonts="1">
    <font>
      <sz val="10"/>
      <name val="Arial"/>
    </font>
    <font>
      <sz val="10"/>
      <name val="Arial"/>
      <family val="2"/>
    </font>
    <font>
      <b/>
      <sz val="10"/>
      <name val="Arial"/>
      <family val="2"/>
    </font>
    <font>
      <b/>
      <i/>
      <sz val="10"/>
      <name val="Arial"/>
      <family val="2"/>
    </font>
    <font>
      <sz val="8"/>
      <name val="Arial"/>
      <family val="2"/>
    </font>
    <font>
      <sz val="12"/>
      <name val="Arial"/>
      <family val="2"/>
    </font>
    <font>
      <sz val="12"/>
      <name val="Calibri"/>
      <family val="2"/>
      <scheme val="minor"/>
    </font>
    <font>
      <sz val="10"/>
      <name val="Calibri"/>
      <family val="2"/>
      <scheme val="minor"/>
    </font>
    <font>
      <sz val="11"/>
      <name val="Calibri"/>
      <family val="2"/>
      <scheme val="minor"/>
    </font>
    <font>
      <b/>
      <sz val="10"/>
      <name val="Calibri"/>
      <family val="2"/>
      <scheme val="minor"/>
    </font>
    <font>
      <b/>
      <u/>
      <sz val="12"/>
      <name val="Calibri"/>
      <family val="2"/>
      <scheme val="minor"/>
    </font>
    <font>
      <b/>
      <i/>
      <sz val="10"/>
      <name val="Calibri"/>
      <family val="2"/>
      <scheme val="minor"/>
    </font>
    <font>
      <b/>
      <sz val="12"/>
      <name val="Calibri"/>
      <family val="2"/>
      <scheme val="minor"/>
    </font>
    <font>
      <sz val="10"/>
      <name val="Arial"/>
      <family val="2"/>
    </font>
    <font>
      <b/>
      <sz val="11"/>
      <name val="Calibri"/>
      <family val="2"/>
      <scheme val="minor"/>
    </font>
    <font>
      <b/>
      <sz val="14"/>
      <name val="Calibri"/>
      <family val="2"/>
      <scheme val="minor"/>
    </font>
    <font>
      <b/>
      <sz val="12"/>
      <color theme="1"/>
      <name val="Calibri"/>
      <family val="2"/>
      <scheme val="minor"/>
    </font>
    <font>
      <sz val="12"/>
      <color theme="1"/>
      <name val="Calibri"/>
      <family val="2"/>
      <scheme val="minor"/>
    </font>
    <font>
      <sz val="7"/>
      <color theme="1"/>
      <name val="Calibri"/>
      <family val="2"/>
      <scheme val="minor"/>
    </font>
    <font>
      <b/>
      <sz val="12"/>
      <color rgb="FFFF0000"/>
      <name val="Calibri"/>
      <family val="2"/>
      <scheme val="minor"/>
    </font>
    <font>
      <b/>
      <u/>
      <sz val="12"/>
      <color theme="1"/>
      <name val="Calibri"/>
      <family val="2"/>
      <scheme val="minor"/>
    </font>
    <font>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rgb="FF92D05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top/>
      <bottom style="thick">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double">
        <color indexed="64"/>
      </bottom>
      <diagonal/>
    </border>
    <border>
      <left style="thick">
        <color indexed="64"/>
      </left>
      <right style="thick">
        <color indexed="64"/>
      </right>
      <top style="double">
        <color indexed="64"/>
      </top>
      <bottom style="thick">
        <color indexed="64"/>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n">
        <color auto="1"/>
      </right>
      <top/>
      <bottom style="thick">
        <color auto="1"/>
      </bottom>
      <diagonal/>
    </border>
    <border>
      <left/>
      <right style="thin">
        <color auto="1"/>
      </right>
      <top style="thick">
        <color auto="1"/>
      </top>
      <bottom/>
      <diagonal/>
    </border>
    <border>
      <left/>
      <right style="thin">
        <color auto="1"/>
      </right>
      <top/>
      <bottom style="thick">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indexed="64"/>
      </bottom>
      <diagonal/>
    </border>
    <border>
      <left/>
      <right/>
      <top style="medium">
        <color indexed="64"/>
      </top>
      <bottom style="double">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thin">
        <color indexed="64"/>
      </top>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3" fillId="0" borderId="0" applyFont="0" applyFill="0" applyBorder="0" applyAlignment="0" applyProtection="0"/>
    <xf numFmtId="0" fontId="1" fillId="0" borderId="0"/>
  </cellStyleXfs>
  <cellXfs count="244">
    <xf numFmtId="0" fontId="0" fillId="0" borderId="0" xfId="0"/>
    <xf numFmtId="44" fontId="0" fillId="0" borderId="0" xfId="2" applyFont="1"/>
    <xf numFmtId="0" fontId="7" fillId="0" borderId="0" xfId="0" applyFont="1" applyProtection="1"/>
    <xf numFmtId="0" fontId="7" fillId="0" borderId="0" xfId="0" applyFont="1" applyAlignment="1" applyProtection="1"/>
    <xf numFmtId="0" fontId="7" fillId="0" borderId="0" xfId="0" applyFont="1" applyAlignment="1" applyProtection="1">
      <alignment horizontal="center"/>
    </xf>
    <xf numFmtId="0" fontId="10" fillId="0" borderId="0" xfId="0" applyFont="1" applyAlignment="1" applyProtection="1">
      <alignment horizontal="center"/>
    </xf>
    <xf numFmtId="0" fontId="7" fillId="0" borderId="1" xfId="0" applyFont="1" applyBorder="1" applyProtection="1"/>
    <xf numFmtId="0" fontId="7" fillId="0" borderId="1" xfId="0" applyFont="1" applyBorder="1" applyAlignment="1" applyProtection="1">
      <alignment horizontal="center"/>
    </xf>
    <xf numFmtId="44" fontId="7" fillId="0" borderId="1" xfId="2" applyFont="1" applyBorder="1" applyProtection="1"/>
    <xf numFmtId="44" fontId="7" fillId="0" borderId="1" xfId="0" applyNumberFormat="1" applyFont="1" applyBorder="1" applyProtection="1"/>
    <xf numFmtId="0" fontId="11" fillId="0" borderId="0" xfId="0" applyFont="1" applyProtection="1"/>
    <xf numFmtId="44" fontId="7" fillId="0" borderId="6" xfId="2" applyFont="1" applyBorder="1" applyProtection="1"/>
    <xf numFmtId="0" fontId="10" fillId="0" borderId="0" xfId="0" applyFont="1" applyBorder="1" applyAlignment="1" applyProtection="1">
      <alignment horizontal="center" vertical="center"/>
    </xf>
    <xf numFmtId="0" fontId="7" fillId="0" borderId="0" xfId="0" applyFont="1" applyBorder="1" applyProtection="1"/>
    <xf numFmtId="0" fontId="7" fillId="0" borderId="0" xfId="0" applyFont="1" applyBorder="1" applyAlignment="1" applyProtection="1">
      <alignment horizontal="center"/>
    </xf>
    <xf numFmtId="44" fontId="7" fillId="0" borderId="0" xfId="2" applyFont="1" applyBorder="1" applyProtection="1"/>
    <xf numFmtId="0" fontId="0" fillId="0" borderId="0" xfId="0" applyAlignment="1" applyProtection="1">
      <alignment horizontal="center"/>
    </xf>
    <xf numFmtId="0" fontId="0" fillId="0" borderId="0" xfId="0" applyProtection="1"/>
    <xf numFmtId="44" fontId="0" fillId="0" borderId="0" xfId="2" applyFont="1" applyProtection="1"/>
    <xf numFmtId="164" fontId="0" fillId="0" borderId="0" xfId="2" applyNumberFormat="1" applyFont="1" applyProtection="1"/>
    <xf numFmtId="0" fontId="2" fillId="0" borderId="0" xfId="0" applyFont="1" applyProtection="1"/>
    <xf numFmtId="0" fontId="8" fillId="0" borderId="5" xfId="0" applyFont="1" applyBorder="1" applyAlignment="1" applyProtection="1">
      <alignment horizontal="center"/>
    </xf>
    <xf numFmtId="165" fontId="8" fillId="0" borderId="5" xfId="1" applyNumberFormat="1" applyFont="1" applyBorder="1" applyAlignment="1" applyProtection="1">
      <alignment horizontal="center" vertical="center"/>
    </xf>
    <xf numFmtId="44" fontId="8" fillId="0" borderId="5" xfId="2" applyFont="1" applyBorder="1" applyProtection="1"/>
    <xf numFmtId="0" fontId="8" fillId="0" borderId="1" xfId="0" applyFont="1" applyBorder="1" applyAlignment="1" applyProtection="1">
      <alignment horizontal="center"/>
    </xf>
    <xf numFmtId="165" fontId="8" fillId="0" borderId="1" xfId="1" applyNumberFormat="1" applyFont="1" applyBorder="1" applyAlignment="1" applyProtection="1">
      <alignment horizontal="center" vertical="center"/>
    </xf>
    <xf numFmtId="44" fontId="8" fillId="0" borderId="1" xfId="2" applyFont="1" applyBorder="1" applyProtection="1"/>
    <xf numFmtId="0" fontId="8" fillId="0" borderId="7" xfId="0" applyFont="1" applyBorder="1" applyAlignment="1" applyProtection="1">
      <alignment horizontal="center"/>
    </xf>
    <xf numFmtId="165" fontId="8" fillId="0" borderId="7" xfId="1" applyNumberFormat="1" applyFont="1" applyBorder="1" applyAlignment="1" applyProtection="1">
      <alignment horizontal="center" vertical="center"/>
    </xf>
    <xf numFmtId="44" fontId="8" fillId="0" borderId="7" xfId="2" applyFont="1" applyBorder="1" applyProtection="1"/>
    <xf numFmtId="0" fontId="8" fillId="0" borderId="13" xfId="0" applyFont="1" applyBorder="1" applyAlignment="1" applyProtection="1">
      <alignment horizontal="center" wrapText="1"/>
    </xf>
    <xf numFmtId="3" fontId="8" fillId="0" borderId="12" xfId="1" applyNumberFormat="1" applyFont="1" applyBorder="1" applyAlignment="1" applyProtection="1">
      <alignment horizontal="center"/>
    </xf>
    <xf numFmtId="44" fontId="8" fillId="0" borderId="12" xfId="2" applyFont="1" applyBorder="1" applyAlignment="1" applyProtection="1">
      <alignment horizontal="center"/>
    </xf>
    <xf numFmtId="0" fontId="3" fillId="0" borderId="0" xfId="0" applyFont="1" applyFill="1" applyBorder="1" applyAlignment="1" applyProtection="1">
      <alignment horizontal="center"/>
    </xf>
    <xf numFmtId="3" fontId="3" fillId="0" borderId="0" xfId="0" applyNumberFormat="1" applyFont="1" applyBorder="1" applyAlignment="1" applyProtection="1">
      <alignment horizontal="center"/>
    </xf>
    <xf numFmtId="44" fontId="3" fillId="0" borderId="0" xfId="2" applyFont="1" applyBorder="1" applyAlignment="1" applyProtection="1">
      <alignment horizontal="center"/>
    </xf>
    <xf numFmtId="167" fontId="8" fillId="5" borderId="31" xfId="2" applyNumberFormat="1" applyFont="1" applyFill="1" applyBorder="1" applyAlignment="1" applyProtection="1">
      <alignment horizontal="center"/>
      <protection locked="0"/>
    </xf>
    <xf numFmtId="167" fontId="8" fillId="5" borderId="32" xfId="2" applyNumberFormat="1" applyFont="1" applyFill="1" applyBorder="1" applyAlignment="1" applyProtection="1">
      <alignment horizontal="center"/>
      <protection locked="0"/>
    </xf>
    <xf numFmtId="167" fontId="8" fillId="5" borderId="34" xfId="2" applyNumberFormat="1" applyFont="1" applyFill="1" applyBorder="1" applyAlignment="1" applyProtection="1">
      <alignment horizontal="center"/>
      <protection locked="0"/>
    </xf>
    <xf numFmtId="167" fontId="8" fillId="5" borderId="26" xfId="2" applyNumberFormat="1" applyFont="1" applyFill="1" applyBorder="1" applyAlignment="1" applyProtection="1">
      <alignment horizontal="center"/>
      <protection locked="0"/>
    </xf>
    <xf numFmtId="167" fontId="8" fillId="5" borderId="11" xfId="2" applyNumberFormat="1" applyFont="1" applyFill="1" applyBorder="1" applyAlignment="1" applyProtection="1">
      <alignment horizontal="center"/>
      <protection locked="0"/>
    </xf>
    <xf numFmtId="167" fontId="8" fillId="5" borderId="27" xfId="2" applyNumberFormat="1" applyFont="1" applyFill="1" applyBorder="1" applyAlignment="1" applyProtection="1">
      <alignment horizontal="center"/>
      <protection locked="0"/>
    </xf>
    <xf numFmtId="166" fontId="8" fillId="5" borderId="37" xfId="2" applyNumberFormat="1" applyFont="1" applyFill="1" applyBorder="1" applyAlignment="1" applyProtection="1">
      <alignment horizontal="center"/>
      <protection locked="0"/>
    </xf>
    <xf numFmtId="166" fontId="8" fillId="5" borderId="1" xfId="2" applyNumberFormat="1" applyFont="1" applyFill="1" applyBorder="1" applyAlignment="1" applyProtection="1">
      <alignment horizontal="center"/>
      <protection locked="0"/>
    </xf>
    <xf numFmtId="166" fontId="8" fillId="5" borderId="6" xfId="2" applyNumberFormat="1" applyFont="1" applyFill="1" applyBorder="1" applyAlignment="1" applyProtection="1">
      <alignment horizontal="center"/>
      <protection locked="0"/>
    </xf>
    <xf numFmtId="0" fontId="17" fillId="0" borderId="0" xfId="0" applyFont="1" applyAlignment="1">
      <alignment horizontal="left" vertical="center" wrapText="1" indent="8"/>
    </xf>
    <xf numFmtId="0" fontId="21" fillId="0" borderId="0" xfId="0" applyFont="1"/>
    <xf numFmtId="44" fontId="0" fillId="0" borderId="0" xfId="0" applyNumberFormat="1" applyProtection="1"/>
    <xf numFmtId="0" fontId="17" fillId="0" borderId="3" xfId="0" applyFont="1" applyBorder="1" applyAlignment="1">
      <alignment horizontal="left" vertical="center" wrapText="1" indent="2"/>
    </xf>
    <xf numFmtId="0" fontId="17" fillId="0" borderId="0" xfId="0" applyFont="1" applyAlignment="1">
      <alignment horizontal="left" vertical="center" wrapText="1" indent="3"/>
    </xf>
    <xf numFmtId="0" fontId="17" fillId="0" borderId="0" xfId="0" applyFont="1" applyAlignment="1">
      <alignment horizontal="left" vertical="center" indent="3"/>
    </xf>
    <xf numFmtId="0" fontId="17" fillId="0" borderId="0" xfId="0" applyFont="1" applyAlignment="1">
      <alignment horizontal="left" vertical="center" wrapText="1" indent="5"/>
    </xf>
    <xf numFmtId="44" fontId="21" fillId="5" borderId="33" xfId="2" applyFont="1" applyFill="1" applyBorder="1" applyAlignment="1" applyProtection="1">
      <alignment horizontal="center" vertical="center"/>
      <protection locked="0"/>
    </xf>
    <xf numFmtId="44" fontId="21" fillId="5" borderId="35" xfId="2" applyFont="1" applyFill="1" applyBorder="1" applyAlignment="1" applyProtection="1">
      <alignment horizontal="center" vertical="center"/>
      <protection locked="0"/>
    </xf>
    <xf numFmtId="44" fontId="21" fillId="5" borderId="39" xfId="2" applyFont="1" applyFill="1" applyBorder="1" applyAlignment="1" applyProtection="1">
      <alignment horizontal="center" vertical="center"/>
      <protection locked="0"/>
    </xf>
    <xf numFmtId="9" fontId="21" fillId="5" borderId="33" xfId="3" applyFont="1" applyFill="1" applyBorder="1" applyAlignment="1" applyProtection="1">
      <alignment horizontal="center" vertical="center"/>
      <protection locked="0"/>
    </xf>
    <xf numFmtId="9" fontId="21" fillId="5" borderId="35" xfId="3" applyFont="1" applyFill="1" applyBorder="1" applyAlignment="1" applyProtection="1">
      <alignment horizontal="center" vertical="center"/>
      <protection locked="0"/>
    </xf>
    <xf numFmtId="9" fontId="21" fillId="5" borderId="39" xfId="3" applyFont="1" applyFill="1" applyBorder="1" applyAlignment="1" applyProtection="1">
      <alignment horizontal="center" vertical="center"/>
      <protection locked="0"/>
    </xf>
    <xf numFmtId="44" fontId="7" fillId="0" borderId="44" xfId="2" applyFont="1" applyBorder="1" applyAlignment="1" applyProtection="1">
      <alignment horizontal="center" vertical="center"/>
    </xf>
    <xf numFmtId="44" fontId="21" fillId="0" borderId="38" xfId="2" applyFont="1" applyFill="1" applyBorder="1" applyAlignment="1" applyProtection="1">
      <alignment horizontal="center" vertical="center"/>
    </xf>
    <xf numFmtId="44" fontId="7" fillId="0" borderId="1" xfId="2" applyFont="1" applyBorder="1" applyAlignment="1" applyProtection="1">
      <alignment horizontal="center" vertical="center"/>
    </xf>
    <xf numFmtId="44" fontId="21" fillId="0" borderId="2" xfId="2" applyFont="1" applyFill="1" applyBorder="1" applyAlignment="1" applyProtection="1">
      <alignment horizontal="center" vertical="center"/>
    </xf>
    <xf numFmtId="44" fontId="7" fillId="0" borderId="40" xfId="2" applyFont="1" applyBorder="1" applyAlignment="1" applyProtection="1">
      <alignment horizontal="center" vertical="center"/>
    </xf>
    <xf numFmtId="44" fontId="21" fillId="0" borderId="26" xfId="2" applyFont="1" applyFill="1" applyBorder="1" applyAlignment="1" applyProtection="1">
      <alignment horizontal="center" vertical="center"/>
    </xf>
    <xf numFmtId="44" fontId="21" fillId="0" borderId="27" xfId="2" applyFont="1" applyFill="1" applyBorder="1" applyAlignment="1" applyProtection="1">
      <alignment horizontal="center" vertical="center"/>
    </xf>
    <xf numFmtId="44" fontId="0" fillId="0" borderId="0" xfId="0" applyNumberFormat="1"/>
    <xf numFmtId="44" fontId="21" fillId="0" borderId="50" xfId="2" applyFont="1" applyFill="1" applyBorder="1" applyAlignment="1" applyProtection="1">
      <alignment horizontal="center" vertical="center"/>
    </xf>
    <xf numFmtId="167" fontId="8" fillId="5" borderId="60" xfId="2" applyNumberFormat="1" applyFont="1" applyFill="1" applyBorder="1" applyAlignment="1" applyProtection="1">
      <alignment horizontal="center"/>
      <protection locked="0"/>
    </xf>
    <xf numFmtId="167" fontId="8" fillId="5" borderId="28" xfId="2" applyNumberFormat="1" applyFont="1" applyFill="1" applyBorder="1" applyAlignment="1" applyProtection="1">
      <alignment horizontal="center"/>
      <protection locked="0"/>
    </xf>
    <xf numFmtId="0" fontId="0" fillId="0" borderId="0" xfId="0" applyAlignment="1">
      <alignment vertical="center"/>
    </xf>
    <xf numFmtId="0" fontId="12" fillId="0" borderId="0" xfId="0" applyFont="1" applyAlignment="1">
      <alignment horizontal="center" vertical="center" wrapText="1"/>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5" fillId="0" borderId="0" xfId="0" applyFont="1" applyBorder="1" applyAlignment="1">
      <alignment vertical="center"/>
    </xf>
    <xf numFmtId="0" fontId="5" fillId="0" borderId="0" xfId="4" applyFont="1"/>
    <xf numFmtId="0" fontId="5" fillId="0" borderId="0" xfId="0" applyFont="1" applyBorder="1" applyAlignment="1">
      <alignment horizontal="centerContinuous" vertical="center" wrapText="1"/>
    </xf>
    <xf numFmtId="169" fontId="5" fillId="0" borderId="0" xfId="0" applyNumberFormat="1" applyFont="1" applyBorder="1" applyAlignment="1">
      <alignment horizontal="center" vertical="center"/>
    </xf>
    <xf numFmtId="0" fontId="0" fillId="0" borderId="0" xfId="0" applyBorder="1" applyAlignment="1">
      <alignment horizontal="center"/>
    </xf>
    <xf numFmtId="0" fontId="5" fillId="0" borderId="0" xfId="0" applyFont="1" applyFill="1" applyBorder="1" applyAlignment="1">
      <alignment vertical="center"/>
    </xf>
    <xf numFmtId="44" fontId="6" fillId="0" borderId="69" xfId="2" applyFont="1" applyFill="1" applyBorder="1" applyAlignment="1">
      <alignment horizontal="center" vertical="center"/>
    </xf>
    <xf numFmtId="44" fontId="6" fillId="0" borderId="70" xfId="2" applyFont="1" applyFill="1" applyBorder="1" applyAlignment="1">
      <alignment horizontal="center" vertical="center"/>
    </xf>
    <xf numFmtId="44" fontId="6" fillId="0" borderId="70" xfId="2" applyFont="1" applyFill="1" applyBorder="1" applyAlignment="1">
      <alignment horizontal="center" vertical="center" wrapText="1"/>
    </xf>
    <xf numFmtId="44" fontId="6" fillId="0" borderId="71" xfId="2" applyFont="1" applyFill="1" applyBorder="1" applyAlignment="1">
      <alignment horizontal="center" vertical="center" wrapText="1"/>
    </xf>
    <xf numFmtId="0" fontId="12" fillId="0" borderId="68" xfId="0" applyFont="1" applyFill="1" applyBorder="1" applyAlignment="1">
      <alignment horizontal="center" vertical="center" wrapText="1"/>
    </xf>
    <xf numFmtId="1" fontId="7" fillId="11" borderId="5" xfId="0" applyNumberFormat="1" applyFont="1" applyFill="1" applyBorder="1" applyAlignment="1">
      <alignment horizontal="center"/>
    </xf>
    <xf numFmtId="1" fontId="7" fillId="11" borderId="1" xfId="0" applyNumberFormat="1" applyFont="1" applyFill="1" applyBorder="1" applyAlignment="1">
      <alignment horizontal="center"/>
    </xf>
    <xf numFmtId="0" fontId="7" fillId="11" borderId="1" xfId="0" applyFont="1" applyFill="1" applyBorder="1" applyAlignment="1">
      <alignment horizontal="center"/>
    </xf>
    <xf numFmtId="0" fontId="7" fillId="9" borderId="1" xfId="0" applyFont="1" applyFill="1" applyBorder="1" applyAlignment="1">
      <alignment horizontal="center"/>
    </xf>
    <xf numFmtId="0" fontId="7" fillId="12" borderId="1" xfId="0" applyFont="1" applyFill="1" applyBorder="1" applyAlignment="1">
      <alignment horizontal="center"/>
    </xf>
    <xf numFmtId="0" fontId="7" fillId="13" borderId="1" xfId="0" applyFont="1" applyFill="1" applyBorder="1" applyAlignment="1">
      <alignment horizontal="center"/>
    </xf>
    <xf numFmtId="0" fontId="7" fillId="13" borderId="6" xfId="0" applyFont="1" applyFill="1" applyBorder="1" applyAlignment="1">
      <alignment horizontal="center"/>
    </xf>
    <xf numFmtId="0" fontId="9" fillId="0" borderId="68" xfId="0" applyFont="1" applyFill="1" applyBorder="1" applyAlignment="1">
      <alignment horizontal="center" vertical="center" wrapText="1"/>
    </xf>
    <xf numFmtId="0" fontId="7" fillId="0" borderId="1" xfId="0" applyFont="1" applyBorder="1" applyAlignment="1" applyProtection="1">
      <alignment wrapText="1"/>
    </xf>
    <xf numFmtId="0" fontId="7" fillId="0" borderId="1" xfId="0" applyFont="1" applyBorder="1" applyAlignment="1" applyProtection="1">
      <alignment horizontal="left" indent="1"/>
    </xf>
    <xf numFmtId="0" fontId="2" fillId="0" borderId="0" xfId="0" applyFont="1" applyAlignment="1" applyProtection="1">
      <alignment horizontal="left" vertical="top" wrapText="1"/>
    </xf>
    <xf numFmtId="44" fontId="5" fillId="0" borderId="0" xfId="0" applyNumberFormat="1" applyFont="1" applyBorder="1" applyAlignment="1">
      <alignment vertical="center"/>
    </xf>
    <xf numFmtId="44" fontId="7" fillId="0" borderId="1" xfId="2" applyFont="1" applyFill="1" applyBorder="1" applyAlignment="1" applyProtection="1">
      <alignment horizontal="center"/>
    </xf>
    <xf numFmtId="44" fontId="7" fillId="0" borderId="1" xfId="2" applyFont="1" applyFill="1" applyBorder="1" applyProtection="1"/>
    <xf numFmtId="170" fontId="0" fillId="0" borderId="0" xfId="3" applyNumberFormat="1" applyFont="1"/>
    <xf numFmtId="0" fontId="12" fillId="0" borderId="0" xfId="0" applyFont="1" applyBorder="1" applyAlignment="1" applyProtection="1">
      <alignment horizontal="center" wrapText="1"/>
    </xf>
    <xf numFmtId="0" fontId="9" fillId="0" borderId="0" xfId="0" applyFont="1" applyBorder="1" applyAlignment="1" applyProtection="1">
      <alignment horizontal="center" wrapText="1"/>
    </xf>
    <xf numFmtId="0" fontId="9" fillId="2" borderId="57" xfId="0" applyFont="1" applyFill="1" applyBorder="1" applyAlignment="1" applyProtection="1">
      <alignment horizontal="center" vertical="center"/>
    </xf>
    <xf numFmtId="0" fontId="9" fillId="2" borderId="58" xfId="0" applyFont="1" applyFill="1" applyBorder="1" applyAlignment="1" applyProtection="1">
      <alignment horizontal="center" vertical="center"/>
    </xf>
    <xf numFmtId="0" fontId="9" fillId="0" borderId="0" xfId="0" applyFont="1" applyFill="1" applyBorder="1" applyAlignment="1" applyProtection="1">
      <alignment horizontal="center"/>
    </xf>
    <xf numFmtId="0" fontId="7" fillId="0" borderId="5" xfId="0" applyFont="1" applyBorder="1" applyAlignment="1" applyProtection="1">
      <alignment horizontal="center" vertical="center" wrapText="1"/>
    </xf>
    <xf numFmtId="44" fontId="7" fillId="0" borderId="5" xfId="0" applyNumberFormat="1" applyFont="1" applyBorder="1" applyAlignment="1" applyProtection="1">
      <alignment horizontal="center" vertical="center"/>
    </xf>
    <xf numFmtId="0" fontId="7" fillId="2" borderId="1" xfId="0" applyFont="1" applyFill="1" applyBorder="1" applyProtection="1"/>
    <xf numFmtId="44" fontId="7" fillId="2" borderId="1"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wrapText="1"/>
    </xf>
    <xf numFmtId="44" fontId="7" fillId="0" borderId="1" xfId="0" applyNumberFormat="1" applyFont="1" applyBorder="1" applyAlignment="1" applyProtection="1">
      <alignment horizontal="center" vertical="center"/>
    </xf>
    <xf numFmtId="0" fontId="7" fillId="0" borderId="1" xfId="0" applyFont="1" applyFill="1" applyBorder="1" applyAlignment="1" applyProtection="1">
      <alignment horizontal="center" vertical="center" wrapText="1"/>
    </xf>
    <xf numFmtId="44" fontId="7" fillId="0" borderId="0" xfId="0" applyNumberFormat="1" applyFont="1" applyProtection="1"/>
    <xf numFmtId="44" fontId="7" fillId="2" borderId="1" xfId="0" applyNumberFormat="1" applyFont="1" applyFill="1" applyBorder="1" applyProtection="1"/>
    <xf numFmtId="0" fontId="9" fillId="0" borderId="1" xfId="0" applyFont="1" applyBorder="1" applyAlignment="1" applyProtection="1">
      <alignment horizontal="right" vertical="center" wrapText="1"/>
    </xf>
    <xf numFmtId="44" fontId="9" fillId="0" borderId="1" xfId="0" applyNumberFormat="1" applyFont="1" applyBorder="1" applyAlignment="1" applyProtection="1">
      <alignment vertical="center"/>
    </xf>
    <xf numFmtId="9" fontId="7" fillId="0" borderId="0" xfId="0" applyNumberFormat="1" applyFont="1" applyAlignment="1" applyProtection="1">
      <alignment vertical="center"/>
    </xf>
    <xf numFmtId="44" fontId="7" fillId="0" borderId="0" xfId="0" applyNumberFormat="1" applyFont="1" applyAlignment="1" applyProtection="1">
      <alignment vertical="center"/>
    </xf>
    <xf numFmtId="0" fontId="9" fillId="0" borderId="0" xfId="0" applyFont="1" applyBorder="1" applyAlignment="1" applyProtection="1">
      <alignment horizontal="right" wrapText="1"/>
    </xf>
    <xf numFmtId="44" fontId="7" fillId="0" borderId="0" xfId="0" applyNumberFormat="1" applyFont="1" applyBorder="1" applyProtection="1"/>
    <xf numFmtId="0" fontId="7" fillId="0" borderId="61" xfId="0" applyFont="1" applyBorder="1" applyProtection="1"/>
    <xf numFmtId="9" fontId="7" fillId="0" borderId="0" xfId="3" applyNumberFormat="1" applyFont="1" applyAlignment="1" applyProtection="1">
      <alignment vertical="center"/>
    </xf>
    <xf numFmtId="44" fontId="7" fillId="0" borderId="0" xfId="2" applyFont="1" applyBorder="1" applyAlignment="1" applyProtection="1">
      <alignment vertical="center"/>
    </xf>
    <xf numFmtId="44" fontId="9" fillId="0" borderId="0" xfId="0" applyNumberFormat="1" applyFont="1" applyBorder="1" applyProtection="1"/>
    <xf numFmtId="0" fontId="9" fillId="0" borderId="0" xfId="0" applyFont="1" applyBorder="1" applyAlignment="1" applyProtection="1">
      <alignment horizontal="right" vertical="center" wrapText="1"/>
    </xf>
    <xf numFmtId="44" fontId="9" fillId="0" borderId="0" xfId="0" applyNumberFormat="1" applyFont="1" applyBorder="1" applyAlignment="1" applyProtection="1"/>
    <xf numFmtId="44" fontId="9" fillId="0" borderId="8" xfId="0" applyNumberFormat="1" applyFont="1" applyBorder="1" applyAlignment="1" applyProtection="1"/>
    <xf numFmtId="44" fontId="9" fillId="0" borderId="10" xfId="0" applyNumberFormat="1" applyFont="1" applyBorder="1" applyAlignment="1" applyProtection="1"/>
    <xf numFmtId="44" fontId="9" fillId="0" borderId="61" xfId="0" applyNumberFormat="1" applyFont="1" applyBorder="1" applyAlignment="1" applyProtection="1"/>
    <xf numFmtId="44" fontId="9" fillId="0" borderId="62" xfId="0" applyNumberFormat="1" applyFont="1" applyBorder="1" applyAlignment="1" applyProtection="1"/>
    <xf numFmtId="0" fontId="7" fillId="0" borderId="0" xfId="0" applyFont="1" applyAlignment="1" applyProtection="1">
      <alignment vertical="top"/>
    </xf>
    <xf numFmtId="0" fontId="7" fillId="0" borderId="0" xfId="0" applyFont="1" applyAlignment="1" applyProtection="1">
      <alignment horizontal="right" vertical="top"/>
    </xf>
    <xf numFmtId="0" fontId="7" fillId="0" borderId="8" xfId="0" applyFont="1" applyBorder="1" applyAlignment="1" applyProtection="1"/>
    <xf numFmtId="0" fontId="9" fillId="0" borderId="0" xfId="0" applyFont="1" applyAlignment="1" applyProtection="1">
      <alignment wrapText="1"/>
    </xf>
    <xf numFmtId="0" fontId="7" fillId="0" borderId="0" xfId="0" applyFont="1" applyAlignment="1" applyProtection="1">
      <alignment wrapText="1"/>
    </xf>
    <xf numFmtId="44" fontId="9" fillId="0" borderId="1" xfId="0" applyNumberFormat="1" applyFont="1" applyBorder="1" applyProtection="1"/>
    <xf numFmtId="44" fontId="7" fillId="0" borderId="10" xfId="0" applyNumberFormat="1" applyFont="1" applyBorder="1" applyProtection="1"/>
    <xf numFmtId="44" fontId="9" fillId="0" borderId="11" xfId="0" applyNumberFormat="1" applyFont="1" applyBorder="1" applyProtection="1"/>
    <xf numFmtId="0" fontId="7" fillId="0" borderId="77" xfId="0" applyFont="1" applyBorder="1" applyAlignment="1" applyProtection="1">
      <alignment horizontal="left" indent="1"/>
    </xf>
    <xf numFmtId="0" fontId="7" fillId="0" borderId="77" xfId="0" applyFont="1" applyBorder="1" applyAlignment="1" applyProtection="1">
      <alignment horizontal="center"/>
    </xf>
    <xf numFmtId="44" fontId="7" fillId="0" borderId="77" xfId="2" applyFont="1" applyFill="1" applyBorder="1" applyAlignment="1" applyProtection="1">
      <alignment horizontal="center"/>
    </xf>
    <xf numFmtId="44" fontId="7" fillId="10" borderId="66" xfId="2" applyFont="1" applyFill="1" applyBorder="1" applyProtection="1">
      <protection locked="0"/>
    </xf>
    <xf numFmtId="44" fontId="7" fillId="10" borderId="67" xfId="2" applyFont="1" applyFill="1" applyBorder="1" applyProtection="1">
      <protection locked="0"/>
    </xf>
    <xf numFmtId="44" fontId="7" fillId="10" borderId="64" xfId="2" applyFont="1" applyFill="1" applyBorder="1" applyProtection="1">
      <protection locked="0"/>
    </xf>
    <xf numFmtId="44" fontId="7" fillId="10" borderId="65" xfId="2" applyFont="1" applyFill="1" applyBorder="1" applyProtection="1">
      <protection locked="0"/>
    </xf>
    <xf numFmtId="44" fontId="7" fillId="10" borderId="63" xfId="2" applyFont="1" applyFill="1" applyBorder="1" applyAlignment="1" applyProtection="1">
      <alignment horizontal="center"/>
      <protection locked="0"/>
    </xf>
    <xf numFmtId="44" fontId="7" fillId="10" borderId="73" xfId="2" applyFont="1" applyFill="1" applyBorder="1" applyProtection="1">
      <protection locked="0"/>
    </xf>
    <xf numFmtId="44" fontId="7" fillId="10" borderId="64" xfId="2" applyFont="1" applyFill="1" applyBorder="1" applyAlignment="1" applyProtection="1">
      <alignment horizontal="center"/>
      <protection locked="0"/>
    </xf>
    <xf numFmtId="44" fontId="7" fillId="10" borderId="72" xfId="2" applyFont="1" applyFill="1" applyBorder="1" applyProtection="1">
      <protection locked="0"/>
    </xf>
    <xf numFmtId="44" fontId="7" fillId="10" borderId="76" xfId="2" applyFont="1" applyFill="1" applyBorder="1" applyProtection="1">
      <protection locked="0"/>
    </xf>
    <xf numFmtId="44" fontId="7" fillId="10" borderId="74" xfId="2" applyFont="1" applyFill="1" applyBorder="1" applyProtection="1">
      <protection locked="0"/>
    </xf>
    <xf numFmtId="44" fontId="7" fillId="10" borderId="75" xfId="2" applyFont="1" applyFill="1" applyBorder="1" applyProtection="1">
      <protection locked="0"/>
    </xf>
    <xf numFmtId="0" fontId="2" fillId="8" borderId="14" xfId="0" applyFont="1" applyFill="1" applyBorder="1" applyAlignment="1" applyProtection="1">
      <alignment horizontal="center" vertical="center"/>
    </xf>
    <xf numFmtId="0" fontId="2" fillId="8" borderId="15" xfId="0" applyFont="1" applyFill="1" applyBorder="1" applyAlignment="1" applyProtection="1">
      <alignment horizontal="center" vertical="center"/>
    </xf>
    <xf numFmtId="0" fontId="2" fillId="8" borderId="15" xfId="0" applyFont="1" applyFill="1" applyBorder="1" applyAlignment="1" applyProtection="1">
      <alignment horizontal="center" vertical="center" wrapText="1"/>
    </xf>
    <xf numFmtId="0" fontId="2" fillId="8" borderId="16" xfId="0" applyFont="1" applyFill="1" applyBorder="1" applyAlignment="1" applyProtection="1">
      <alignment horizontal="center" vertical="center" wrapText="1"/>
    </xf>
    <xf numFmtId="0" fontId="6" fillId="0" borderId="33" xfId="0" applyFont="1" applyBorder="1" applyAlignment="1" applyProtection="1">
      <alignment horizontal="left" vertical="center" wrapText="1"/>
    </xf>
    <xf numFmtId="0" fontId="6" fillId="0" borderId="36" xfId="0" applyFont="1" applyBorder="1" applyAlignment="1" applyProtection="1">
      <alignment horizontal="center" vertical="center" wrapText="1"/>
    </xf>
    <xf numFmtId="0" fontId="6" fillId="0" borderId="35"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6" fillId="0" borderId="59"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44" fontId="12" fillId="0" borderId="18" xfId="2" applyFont="1" applyFill="1" applyBorder="1" applyAlignment="1" applyProtection="1">
      <alignment horizontal="right" vertical="center"/>
    </xf>
    <xf numFmtId="167" fontId="8" fillId="0" borderId="42" xfId="0" applyNumberFormat="1" applyFont="1" applyBorder="1" applyProtection="1"/>
    <xf numFmtId="44" fontId="12" fillId="0" borderId="0" xfId="2" applyFont="1" applyFill="1" applyBorder="1" applyAlignment="1" applyProtection="1">
      <alignment horizontal="right" vertical="center"/>
    </xf>
    <xf numFmtId="167" fontId="14" fillId="0" borderId="0" xfId="2" applyNumberFormat="1" applyFont="1" applyFill="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29" xfId="0" applyFont="1" applyBorder="1" applyAlignment="1" applyProtection="1">
      <alignment horizontal="left" vertical="center" wrapText="1"/>
    </xf>
    <xf numFmtId="0" fontId="6" fillId="0" borderId="30" xfId="0" applyFont="1" applyBorder="1" applyAlignment="1" applyProtection="1">
      <alignment horizontal="center" vertical="center" wrapText="1"/>
    </xf>
    <xf numFmtId="0" fontId="1" fillId="0" borderId="0" xfId="0" applyFont="1" applyProtection="1"/>
    <xf numFmtId="43" fontId="0" fillId="0" borderId="0" xfId="1" applyFont="1" applyProtection="1"/>
    <xf numFmtId="43" fontId="0" fillId="0" borderId="0" xfId="0" applyNumberFormat="1" applyProtection="1"/>
    <xf numFmtId="10" fontId="0" fillId="0" borderId="0" xfId="3" applyNumberFormat="1" applyFont="1" applyProtection="1"/>
    <xf numFmtId="9" fontId="0" fillId="0" borderId="0" xfId="3" applyFont="1" applyProtection="1"/>
    <xf numFmtId="165" fontId="0" fillId="0" borderId="0" xfId="0" applyNumberFormat="1" applyProtection="1"/>
    <xf numFmtId="9" fontId="0" fillId="0" borderId="0" xfId="0" applyNumberFormat="1" applyProtection="1"/>
    <xf numFmtId="43" fontId="0" fillId="0" borderId="0" xfId="1" applyFont="1" applyAlignment="1" applyProtection="1">
      <alignment horizontal="center"/>
    </xf>
    <xf numFmtId="44" fontId="1" fillId="0" borderId="0" xfId="2" applyFont="1" applyProtection="1"/>
    <xf numFmtId="0" fontId="9" fillId="6" borderId="39" xfId="0" applyFont="1" applyFill="1" applyBorder="1" applyAlignment="1" applyProtection="1">
      <alignment horizontal="center" vertical="center" wrapText="1"/>
    </xf>
    <xf numFmtId="0" fontId="9" fillId="6" borderId="40" xfId="0" applyFont="1" applyFill="1" applyBorder="1" applyAlignment="1" applyProtection="1">
      <alignment horizontal="center" vertical="center" wrapText="1"/>
    </xf>
    <xf numFmtId="0" fontId="9" fillId="6" borderId="45" xfId="0" applyFont="1" applyFill="1" applyBorder="1" applyAlignment="1" applyProtection="1">
      <alignment horizontal="center" vertical="center"/>
    </xf>
    <xf numFmtId="0" fontId="9" fillId="7" borderId="39" xfId="0" applyFont="1" applyFill="1" applyBorder="1" applyAlignment="1" applyProtection="1">
      <alignment horizontal="center" vertical="center" wrapText="1"/>
    </xf>
    <xf numFmtId="0" fontId="9" fillId="7" borderId="40" xfId="0" applyFont="1" applyFill="1" applyBorder="1" applyAlignment="1" applyProtection="1">
      <alignment horizontal="center" vertical="center" wrapText="1"/>
    </xf>
    <xf numFmtId="0" fontId="9" fillId="7" borderId="28" xfId="0" applyFont="1" applyFill="1" applyBorder="1" applyAlignment="1" applyProtection="1">
      <alignment horizontal="center" vertical="center"/>
    </xf>
    <xf numFmtId="44" fontId="0" fillId="0" borderId="51" xfId="0" applyNumberFormat="1" applyBorder="1" applyProtection="1"/>
    <xf numFmtId="0" fontId="0" fillId="0" borderId="0" xfId="0" applyAlignment="1">
      <alignment wrapText="1"/>
    </xf>
    <xf numFmtId="165" fontId="7" fillId="0" borderId="44" xfId="1" applyNumberFormat="1" applyFont="1" applyBorder="1" applyAlignment="1" applyProtection="1">
      <alignment vertical="center"/>
    </xf>
    <xf numFmtId="165" fontId="7" fillId="0" borderId="1" xfId="1" applyNumberFormat="1" applyFont="1" applyBorder="1" applyAlignment="1" applyProtection="1">
      <alignment vertical="center"/>
    </xf>
    <xf numFmtId="165" fontId="7" fillId="0" borderId="40" xfId="1" applyNumberFormat="1" applyFont="1" applyBorder="1" applyAlignment="1" applyProtection="1">
      <alignment vertical="center"/>
    </xf>
    <xf numFmtId="0" fontId="12" fillId="0" borderId="47" xfId="0" applyFont="1" applyFill="1" applyBorder="1" applyAlignment="1" applyProtection="1">
      <alignment vertical="center" wrapText="1"/>
    </xf>
    <xf numFmtId="0" fontId="12" fillId="0" borderId="48" xfId="0" applyFont="1" applyFill="1" applyBorder="1" applyAlignment="1" applyProtection="1">
      <alignment vertical="center" wrapText="1"/>
    </xf>
    <xf numFmtId="0" fontId="12" fillId="0" borderId="49" xfId="0" applyFont="1" applyFill="1" applyBorder="1" applyAlignment="1" applyProtection="1">
      <alignment vertical="center" wrapText="1"/>
    </xf>
    <xf numFmtId="168" fontId="6" fillId="0" borderId="5" xfId="4" applyNumberFormat="1" applyFont="1" applyBorder="1" applyAlignment="1">
      <alignment horizontal="center"/>
    </xf>
    <xf numFmtId="168" fontId="6" fillId="0" borderId="1" xfId="4" applyNumberFormat="1" applyFont="1" applyBorder="1" applyAlignment="1">
      <alignment horizontal="center"/>
    </xf>
    <xf numFmtId="168" fontId="6" fillId="0" borderId="6" xfId="4" applyNumberFormat="1" applyFont="1" applyBorder="1" applyAlignment="1">
      <alignment horizontal="center"/>
    </xf>
    <xf numFmtId="44" fontId="7" fillId="10" borderId="78" xfId="2" applyFont="1" applyFill="1" applyBorder="1" applyProtection="1">
      <protection locked="0"/>
    </xf>
    <xf numFmtId="44" fontId="7" fillId="10" borderId="79" xfId="2" applyFont="1" applyFill="1" applyBorder="1" applyProtection="1">
      <protection locked="0"/>
    </xf>
    <xf numFmtId="0" fontId="2" fillId="0" borderId="0" xfId="0" applyFont="1" applyAlignment="1" applyProtection="1">
      <alignment horizontal="left" vertical="top" wrapText="1"/>
    </xf>
    <xf numFmtId="0" fontId="9" fillId="2" borderId="7"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44" fontId="9" fillId="2" borderId="7" xfId="2" applyFont="1" applyFill="1" applyBorder="1" applyAlignment="1" applyProtection="1">
      <alignment horizontal="center" vertical="center" wrapText="1"/>
    </xf>
    <xf numFmtId="44" fontId="9" fillId="2" borderId="23" xfId="2" applyFont="1" applyFill="1" applyBorder="1" applyAlignment="1" applyProtection="1">
      <alignment horizontal="center" vertical="center" wrapText="1"/>
    </xf>
    <xf numFmtId="164" fontId="9" fillId="2" borderId="7" xfId="2" applyNumberFormat="1" applyFont="1" applyFill="1" applyBorder="1" applyAlignment="1" applyProtection="1">
      <alignment horizontal="center" vertical="center" wrapText="1"/>
    </xf>
    <xf numFmtId="164" fontId="9" fillId="2" borderId="23" xfId="2" applyNumberFormat="1"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25"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4" borderId="24"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2" fillId="0" borderId="19"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7" borderId="41" xfId="0" applyFont="1" applyFill="1" applyBorder="1" applyAlignment="1" applyProtection="1">
      <alignment horizontal="center" vertical="center"/>
    </xf>
    <xf numFmtId="0" fontId="9" fillId="7" borderId="42" xfId="0" applyFont="1" applyFill="1" applyBorder="1" applyAlignment="1" applyProtection="1">
      <alignment horizontal="center" vertical="center"/>
    </xf>
    <xf numFmtId="0" fontId="9" fillId="7" borderId="43" xfId="0" applyFont="1" applyFill="1" applyBorder="1" applyAlignment="1" applyProtection="1">
      <alignment horizontal="center" vertical="center"/>
    </xf>
    <xf numFmtId="0" fontId="15" fillId="8" borderId="19" xfId="0" applyFont="1" applyFill="1" applyBorder="1" applyAlignment="1" applyProtection="1">
      <alignment horizontal="center" vertical="center"/>
    </xf>
    <xf numFmtId="0" fontId="15" fillId="8" borderId="46" xfId="0" applyFont="1" applyFill="1" applyBorder="1" applyAlignment="1" applyProtection="1">
      <alignment horizontal="center" vertical="center"/>
    </xf>
    <xf numFmtId="44" fontId="6" fillId="0" borderId="52" xfId="0" applyNumberFormat="1"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54" xfId="0" applyFont="1" applyBorder="1" applyAlignment="1" applyProtection="1">
      <alignment horizontal="center" vertical="center"/>
    </xf>
    <xf numFmtId="0" fontId="6" fillId="0" borderId="32" xfId="0" applyFont="1" applyBorder="1" applyAlignment="1" applyProtection="1">
      <alignment horizontal="center" vertical="center"/>
    </xf>
    <xf numFmtId="0" fontId="9" fillId="6" borderId="41" xfId="0" applyFont="1" applyFill="1" applyBorder="1" applyAlignment="1" applyProtection="1">
      <alignment horizontal="center" vertical="center"/>
    </xf>
    <xf numFmtId="0" fontId="9" fillId="6" borderId="42" xfId="0" applyFont="1" applyFill="1" applyBorder="1" applyAlignment="1" applyProtection="1">
      <alignment horizontal="center" vertical="center"/>
    </xf>
    <xf numFmtId="0" fontId="9" fillId="6" borderId="43" xfId="0" applyFont="1" applyFill="1" applyBorder="1" applyAlignment="1" applyProtection="1">
      <alignment horizontal="center" vertical="center"/>
    </xf>
    <xf numFmtId="0" fontId="9" fillId="0" borderId="0" xfId="0" applyFont="1" applyAlignment="1" applyProtection="1">
      <alignment horizontal="left" vertical="center" wrapText="1"/>
    </xf>
    <xf numFmtId="0" fontId="12" fillId="0" borderId="18"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9" fillId="0" borderId="2" xfId="0" applyFont="1" applyFill="1" applyBorder="1" applyAlignment="1" applyProtection="1">
      <alignment horizontal="right"/>
    </xf>
    <xf numFmtId="0" fontId="9" fillId="0" borderId="10" xfId="0" applyFont="1" applyFill="1" applyBorder="1" applyAlignment="1" applyProtection="1">
      <alignment horizontal="right"/>
    </xf>
    <xf numFmtId="0" fontId="9" fillId="0" borderId="11" xfId="0" applyFont="1" applyFill="1" applyBorder="1" applyAlignment="1" applyProtection="1">
      <alignment horizontal="right"/>
    </xf>
    <xf numFmtId="0" fontId="10" fillId="0" borderId="9" xfId="0" applyFont="1" applyBorder="1" applyAlignment="1" applyProtection="1">
      <alignment horizontal="center" vertical="center" wrapText="1"/>
    </xf>
    <xf numFmtId="0" fontId="10" fillId="0" borderId="9" xfId="0" applyFont="1" applyBorder="1" applyAlignment="1" applyProtection="1">
      <alignment horizontal="center" vertical="center"/>
    </xf>
    <xf numFmtId="0" fontId="10" fillId="0" borderId="0" xfId="0" applyFont="1" applyBorder="1" applyAlignment="1" applyProtection="1">
      <alignment horizontal="center" vertical="center"/>
    </xf>
    <xf numFmtId="0" fontId="12" fillId="0" borderId="0" xfId="0" applyFont="1" applyAlignment="1" applyProtection="1">
      <alignment horizontal="left" wrapText="1"/>
    </xf>
    <xf numFmtId="0" fontId="9" fillId="0" borderId="0" xfId="0" applyFont="1" applyFill="1" applyBorder="1" applyAlignment="1" applyProtection="1">
      <alignment horizontal="left" wrapText="1"/>
    </xf>
    <xf numFmtId="0" fontId="12" fillId="0" borderId="19" xfId="0" applyFont="1" applyBorder="1" applyAlignment="1" applyProtection="1">
      <alignment horizontal="center" wrapText="1"/>
    </xf>
    <xf numFmtId="0" fontId="12" fillId="0" borderId="20" xfId="0" applyFont="1" applyBorder="1" applyAlignment="1" applyProtection="1">
      <alignment horizontal="center" wrapText="1"/>
    </xf>
    <xf numFmtId="0" fontId="12" fillId="0" borderId="21" xfId="0" applyFont="1" applyBorder="1" applyAlignment="1" applyProtection="1">
      <alignment horizontal="center" wrapText="1"/>
    </xf>
    <xf numFmtId="0" fontId="12" fillId="0" borderId="22" xfId="0" applyFont="1" applyBorder="1" applyAlignment="1" applyProtection="1">
      <alignment horizontal="center" wrapText="1"/>
    </xf>
    <xf numFmtId="0" fontId="7" fillId="0" borderId="10" xfId="0" applyFont="1" applyBorder="1" applyAlignment="1" applyProtection="1">
      <alignment horizontal="left"/>
    </xf>
    <xf numFmtId="0" fontId="7" fillId="0" borderId="8" xfId="0" applyFont="1" applyBorder="1" applyAlignment="1" applyProtection="1">
      <alignment horizontal="center"/>
    </xf>
  </cellXfs>
  <cellStyles count="5">
    <cellStyle name="%" xfId="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CC"/>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zoomScaleNormal="100" workbookViewId="0">
      <selection activeCell="A2" sqref="A2"/>
    </sheetView>
  </sheetViews>
  <sheetFormatPr defaultRowHeight="12.75" x14ac:dyDescent="0.2"/>
  <cols>
    <col min="1" max="1" width="112.7109375" customWidth="1"/>
  </cols>
  <sheetData>
    <row r="1" spans="1:2" ht="33.75" customHeight="1" x14ac:dyDescent="0.2">
      <c r="A1" s="70" t="s">
        <v>380</v>
      </c>
      <c r="B1" s="184" t="s">
        <v>373</v>
      </c>
    </row>
    <row r="2" spans="1:2" ht="46.5" customHeight="1" x14ac:dyDescent="0.2">
      <c r="A2" s="49" t="s">
        <v>116</v>
      </c>
    </row>
    <row r="3" spans="1:2" ht="58.5" customHeight="1" x14ac:dyDescent="0.2">
      <c r="A3" s="49" t="s">
        <v>121</v>
      </c>
    </row>
    <row r="4" spans="1:2" ht="27.75" customHeight="1" x14ac:dyDescent="0.2">
      <c r="A4" s="50" t="s">
        <v>360</v>
      </c>
    </row>
    <row r="5" spans="1:2" ht="24.75" customHeight="1" x14ac:dyDescent="0.2">
      <c r="A5" s="51" t="s">
        <v>358</v>
      </c>
    </row>
    <row r="6" spans="1:2" ht="78.75" customHeight="1" x14ac:dyDescent="0.2">
      <c r="A6" s="51" t="s">
        <v>357</v>
      </c>
    </row>
    <row r="7" spans="1:2" ht="54.75" customHeight="1" x14ac:dyDescent="0.2">
      <c r="A7" s="51" t="s">
        <v>374</v>
      </c>
    </row>
    <row r="8" spans="1:2" ht="39.75" customHeight="1" x14ac:dyDescent="0.2">
      <c r="A8" s="45" t="s">
        <v>127</v>
      </c>
    </row>
    <row r="9" spans="1:2" ht="42" customHeight="1" x14ac:dyDescent="0.2">
      <c r="A9" s="45" t="s">
        <v>128</v>
      </c>
    </row>
    <row r="10" spans="1:2" ht="113.25" customHeight="1" x14ac:dyDescent="0.2">
      <c r="A10" s="51" t="s">
        <v>379</v>
      </c>
    </row>
    <row r="11" spans="1:2" ht="91.5" customHeight="1" x14ac:dyDescent="0.2">
      <c r="A11" s="49" t="s">
        <v>375</v>
      </c>
    </row>
    <row r="12" spans="1:2" ht="43.5" customHeight="1" x14ac:dyDescent="0.2">
      <c r="A12" s="49" t="s">
        <v>361</v>
      </c>
    </row>
    <row r="13" spans="1:2" ht="13.5" thickBot="1" x14ac:dyDescent="0.25"/>
    <row r="14" spans="1:2" ht="70.5" customHeight="1" thickBot="1" x14ac:dyDescent="0.25">
      <c r="A14" s="48" t="s">
        <v>376</v>
      </c>
    </row>
    <row r="15" spans="1:2" ht="30" customHeight="1" x14ac:dyDescent="0.2">
      <c r="A15" s="46"/>
    </row>
    <row r="16" spans="1:2" ht="30" customHeight="1" x14ac:dyDescent="0.2"/>
    <row r="17" ht="30" customHeight="1" x14ac:dyDescent="0.2"/>
  </sheetData>
  <sheetProtection password="B538" sheet="1" objects="1" scenarios="1"/>
  <pageMargins left="0.2" right="0.2" top="0.5" bottom="0.2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5"/>
  <sheetViews>
    <sheetView zoomScaleNormal="100" workbookViewId="0">
      <selection activeCell="B3" sqref="B3"/>
    </sheetView>
  </sheetViews>
  <sheetFormatPr defaultRowHeight="12.75" x14ac:dyDescent="0.2"/>
  <cols>
    <col min="1" max="1" width="35.28515625" style="17" customWidth="1"/>
    <col min="2" max="7" width="12.7109375" style="17" customWidth="1"/>
    <col min="8" max="8" width="9.140625" style="17"/>
    <col min="9" max="9" width="14" style="17" bestFit="1" customWidth="1"/>
    <col min="10" max="16384" width="9.140625" style="17"/>
  </cols>
  <sheetData>
    <row r="1" spans="1:9" ht="25.5" customHeight="1" thickTop="1" x14ac:dyDescent="0.2">
      <c r="A1" s="216" t="s">
        <v>115</v>
      </c>
      <c r="B1" s="222" t="s">
        <v>132</v>
      </c>
      <c r="C1" s="223"/>
      <c r="D1" s="224"/>
      <c r="E1" s="213" t="s">
        <v>133</v>
      </c>
      <c r="F1" s="214"/>
      <c r="G1" s="215"/>
    </row>
    <row r="2" spans="1:9" ht="34.5" customHeight="1" thickBot="1" x14ac:dyDescent="0.25">
      <c r="A2" s="217"/>
      <c r="B2" s="177" t="s">
        <v>131</v>
      </c>
      <c r="C2" s="178" t="s">
        <v>118</v>
      </c>
      <c r="D2" s="179" t="s">
        <v>1</v>
      </c>
      <c r="E2" s="180" t="s">
        <v>117</v>
      </c>
      <c r="F2" s="181" t="s">
        <v>118</v>
      </c>
      <c r="G2" s="182" t="s">
        <v>1</v>
      </c>
    </row>
    <row r="3" spans="1:9" ht="32.25" customHeight="1" thickTop="1" x14ac:dyDescent="0.2">
      <c r="A3" s="188" t="s">
        <v>108</v>
      </c>
      <c r="B3" s="55"/>
      <c r="C3" s="58">
        <v>47000</v>
      </c>
      <c r="D3" s="59">
        <f>B3*C3</f>
        <v>0</v>
      </c>
      <c r="E3" s="52"/>
      <c r="F3" s="185">
        <v>1000</v>
      </c>
      <c r="G3" s="63">
        <f>E3*F3</f>
        <v>0</v>
      </c>
    </row>
    <row r="4" spans="1:9" ht="32.25" customHeight="1" x14ac:dyDescent="0.2">
      <c r="A4" s="189" t="s">
        <v>109</v>
      </c>
      <c r="B4" s="56"/>
      <c r="C4" s="60">
        <v>47000</v>
      </c>
      <c r="D4" s="61">
        <f t="shared" ref="D4:D9" si="0">B4*C4</f>
        <v>0</v>
      </c>
      <c r="E4" s="53"/>
      <c r="F4" s="186">
        <v>1000</v>
      </c>
      <c r="G4" s="64">
        <f t="shared" ref="G4:G9" si="1">E4*F4</f>
        <v>0</v>
      </c>
    </row>
    <row r="5" spans="1:9" ht="32.25" customHeight="1" x14ac:dyDescent="0.2">
      <c r="A5" s="189" t="s">
        <v>110</v>
      </c>
      <c r="B5" s="56"/>
      <c r="C5" s="60">
        <v>47000</v>
      </c>
      <c r="D5" s="61">
        <f t="shared" si="0"/>
        <v>0</v>
      </c>
      <c r="E5" s="53"/>
      <c r="F5" s="186">
        <v>1000</v>
      </c>
      <c r="G5" s="64">
        <f t="shared" si="1"/>
        <v>0</v>
      </c>
    </row>
    <row r="6" spans="1:9" ht="32.25" customHeight="1" x14ac:dyDescent="0.2">
      <c r="A6" s="189" t="s">
        <v>111</v>
      </c>
      <c r="B6" s="56"/>
      <c r="C6" s="60">
        <v>47000</v>
      </c>
      <c r="D6" s="61">
        <f t="shared" si="0"/>
        <v>0</v>
      </c>
      <c r="E6" s="53"/>
      <c r="F6" s="186">
        <v>1000</v>
      </c>
      <c r="G6" s="64">
        <f t="shared" si="1"/>
        <v>0</v>
      </c>
      <c r="I6" s="170"/>
    </row>
    <row r="7" spans="1:9" ht="32.25" customHeight="1" x14ac:dyDescent="0.2">
      <c r="A7" s="189" t="s">
        <v>112</v>
      </c>
      <c r="B7" s="56"/>
      <c r="C7" s="60">
        <v>7000</v>
      </c>
      <c r="D7" s="61">
        <f t="shared" si="0"/>
        <v>0</v>
      </c>
      <c r="E7" s="53"/>
      <c r="F7" s="186">
        <v>20</v>
      </c>
      <c r="G7" s="64">
        <f t="shared" si="1"/>
        <v>0</v>
      </c>
      <c r="I7" s="170"/>
    </row>
    <row r="8" spans="1:9" ht="32.25" customHeight="1" x14ac:dyDescent="0.2">
      <c r="A8" s="189" t="s">
        <v>113</v>
      </c>
      <c r="B8" s="56"/>
      <c r="C8" s="60">
        <v>47000</v>
      </c>
      <c r="D8" s="61">
        <f t="shared" si="0"/>
        <v>0</v>
      </c>
      <c r="E8" s="53"/>
      <c r="F8" s="186">
        <v>1000</v>
      </c>
      <c r="G8" s="64">
        <f t="shared" si="1"/>
        <v>0</v>
      </c>
    </row>
    <row r="9" spans="1:9" ht="32.25" customHeight="1" thickBot="1" x14ac:dyDescent="0.25">
      <c r="A9" s="190" t="s">
        <v>114</v>
      </c>
      <c r="B9" s="57"/>
      <c r="C9" s="62">
        <v>47000</v>
      </c>
      <c r="D9" s="66">
        <f t="shared" si="0"/>
        <v>0</v>
      </c>
      <c r="E9" s="54"/>
      <c r="F9" s="187">
        <v>1000</v>
      </c>
      <c r="G9" s="66">
        <f t="shared" si="1"/>
        <v>0</v>
      </c>
    </row>
    <row r="10" spans="1:9" ht="24.75" customHeight="1" thickTop="1" thickBot="1" x14ac:dyDescent="0.25">
      <c r="D10" s="183">
        <f>SUM(D3:D9)</f>
        <v>0</v>
      </c>
      <c r="G10" s="183">
        <f>SUM(G3:G9)</f>
        <v>0</v>
      </c>
    </row>
    <row r="11" spans="1:9" ht="14.25" thickTop="1" thickBot="1" x14ac:dyDescent="0.25"/>
    <row r="12" spans="1:9" ht="16.5" customHeight="1" thickTop="1" x14ac:dyDescent="0.2">
      <c r="C12" s="209" t="s">
        <v>134</v>
      </c>
      <c r="D12" s="210"/>
      <c r="E12" s="218">
        <f>D10+G10</f>
        <v>0</v>
      </c>
      <c r="F12" s="219"/>
    </row>
    <row r="13" spans="1:9" ht="13.5" thickBot="1" x14ac:dyDescent="0.25">
      <c r="C13" s="211"/>
      <c r="D13" s="212"/>
      <c r="E13" s="220"/>
      <c r="F13" s="221"/>
    </row>
    <row r="14" spans="1:9" ht="13.5" thickTop="1" x14ac:dyDescent="0.2"/>
    <row r="15" spans="1:9" x14ac:dyDescent="0.2">
      <c r="C15" s="47"/>
    </row>
  </sheetData>
  <sheetProtection password="B538" sheet="1" objects="1" scenarios="1"/>
  <mergeCells count="5">
    <mergeCell ref="C12:D13"/>
    <mergeCell ref="E1:G1"/>
    <mergeCell ref="A1:A2"/>
    <mergeCell ref="E12:F13"/>
    <mergeCell ref="B1:D1"/>
  </mergeCells>
  <dataValidations count="2">
    <dataValidation type="custom" showInputMessage="1" showErrorMessage="1" errorTitle="Enter only one value" error="You may not make an entry in both the Percentage and Fixed Fee columns" sqref="D3:D9 B3:B9">
      <formula1>OR(E3="", E3=" ",E3=0)</formula1>
    </dataValidation>
    <dataValidation type="custom" allowBlank="1" showInputMessage="1" showErrorMessage="1" errorTitle="Enter Only One Value" error="You may not make an entry in both the Percentage and Fixed Fee columns" sqref="E3:E9 G3:G9">
      <formula1>OR(B3="", B3=" ",B3=0)</formula1>
    </dataValidation>
  </dataValidations>
  <pageMargins left="0.7" right="0.7" top="0.75" bottom="0.75" header="0.3" footer="0.3"/>
  <pageSetup orientation="landscape" horizontalDpi="4294967295" verticalDpi="4294967295" r:id="rId1"/>
  <headerFooter>
    <oddFooter>&amp;L&amp;F&amp;A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42"/>
  <sheetViews>
    <sheetView zoomScaleNormal="100" workbookViewId="0">
      <selection activeCell="G39" sqref="G39"/>
    </sheetView>
  </sheetViews>
  <sheetFormatPr defaultRowHeight="12.75" x14ac:dyDescent="0.2"/>
  <cols>
    <col min="1" max="1" width="20.140625" customWidth="1"/>
    <col min="2" max="2" width="30.42578125" bestFit="1" customWidth="1"/>
    <col min="3" max="3" width="14.85546875" customWidth="1"/>
    <col min="4" max="4" width="15" customWidth="1"/>
    <col min="5" max="5" width="16.7109375" customWidth="1"/>
    <col min="6" max="6" width="9.5703125" customWidth="1"/>
    <col min="7" max="7" width="11.28515625" bestFit="1" customWidth="1"/>
  </cols>
  <sheetData>
    <row r="1" spans="1:7" ht="18" customHeight="1" thickTop="1" x14ac:dyDescent="0.2">
      <c r="A1" s="2"/>
      <c r="B1" s="209" t="s">
        <v>381</v>
      </c>
      <c r="C1" s="226"/>
      <c r="D1" s="226"/>
      <c r="E1" s="227"/>
    </row>
    <row r="2" spans="1:7" ht="13.5" thickBot="1" x14ac:dyDescent="0.25">
      <c r="A2" s="3"/>
      <c r="B2" s="211"/>
      <c r="C2" s="228"/>
      <c r="D2" s="228"/>
      <c r="E2" s="229"/>
    </row>
    <row r="3" spans="1:7" ht="13.5" thickTop="1" x14ac:dyDescent="0.2">
      <c r="A3" s="4"/>
      <c r="B3" s="4"/>
      <c r="C3" s="4"/>
      <c r="D3" s="4"/>
      <c r="E3" s="4"/>
    </row>
    <row r="4" spans="1:7" ht="31.5" customHeight="1" x14ac:dyDescent="0.25">
      <c r="A4" s="236" t="s">
        <v>377</v>
      </c>
      <c r="B4" s="236"/>
      <c r="C4" s="236"/>
      <c r="D4" s="236"/>
      <c r="E4" s="236"/>
    </row>
    <row r="5" spans="1:7" x14ac:dyDescent="0.2">
      <c r="A5" s="2"/>
      <c r="B5" s="2"/>
      <c r="C5" s="2"/>
      <c r="D5" s="2"/>
      <c r="E5" s="2"/>
    </row>
    <row r="6" spans="1:7" ht="25.5" x14ac:dyDescent="0.2">
      <c r="A6" s="233" t="s">
        <v>354</v>
      </c>
      <c r="B6" s="71" t="s">
        <v>3</v>
      </c>
      <c r="C6" s="72" t="s">
        <v>5</v>
      </c>
      <c r="D6" s="72" t="s">
        <v>4</v>
      </c>
      <c r="E6" s="72" t="s">
        <v>6</v>
      </c>
    </row>
    <row r="7" spans="1:7" ht="25.5" x14ac:dyDescent="0.2">
      <c r="A7" s="234"/>
      <c r="B7" s="92" t="s">
        <v>352</v>
      </c>
      <c r="C7" s="7">
        <v>10</v>
      </c>
      <c r="D7" s="96" t="e">
        <f>AVERAGEIF('2-PRI &amp; T1 Install'!D$2:D$54,"&lt;&gt;0")</f>
        <v>#DIV/0!</v>
      </c>
      <c r="E7" s="8" t="e">
        <f>C7*D7</f>
        <v>#DIV/0!</v>
      </c>
    </row>
    <row r="8" spans="1:7" x14ac:dyDescent="0.2">
      <c r="A8" s="234"/>
      <c r="B8" s="93" t="s">
        <v>14</v>
      </c>
      <c r="C8" s="7">
        <v>2</v>
      </c>
      <c r="D8" s="96" t="e">
        <f>AVERAGEIF('2-PRI &amp; T1 Install'!D$55:D$137,"&lt;&gt;0")</f>
        <v>#DIV/0!</v>
      </c>
      <c r="E8" s="8" t="e">
        <f t="shared" ref="E8:E10" si="0">C8*D8</f>
        <v>#DIV/0!</v>
      </c>
    </row>
    <row r="9" spans="1:7" x14ac:dyDescent="0.2">
      <c r="A9" s="234"/>
      <c r="B9" s="93" t="s">
        <v>16</v>
      </c>
      <c r="C9" s="7">
        <v>3</v>
      </c>
      <c r="D9" s="96" t="e">
        <f>AVERAGEIF('2-PRI &amp; T1 Install'!D$138:D$166,"&lt;&gt;0")</f>
        <v>#DIV/0!</v>
      </c>
      <c r="E9" s="8" t="e">
        <f t="shared" si="0"/>
        <v>#DIV/0!</v>
      </c>
    </row>
    <row r="10" spans="1:7" x14ac:dyDescent="0.2">
      <c r="A10" s="234"/>
      <c r="B10" s="93" t="s">
        <v>17</v>
      </c>
      <c r="C10" s="7">
        <v>2</v>
      </c>
      <c r="D10" s="96" t="e">
        <f>AVERAGEIF('2-PRI &amp; T1 Install'!D$167:D$211,"&lt;&gt;0")</f>
        <v>#DIV/0!</v>
      </c>
      <c r="E10" s="8" t="e">
        <f t="shared" si="0"/>
        <v>#DIV/0!</v>
      </c>
    </row>
    <row r="11" spans="1:7" x14ac:dyDescent="0.2">
      <c r="A11" s="234"/>
      <c r="B11" s="93"/>
      <c r="C11" s="7"/>
      <c r="D11" s="96"/>
      <c r="E11" s="134" t="e">
        <f>SUM(E7:E10)</f>
        <v>#DIV/0!</v>
      </c>
      <c r="G11" s="65"/>
    </row>
    <row r="12" spans="1:7" ht="25.5" x14ac:dyDescent="0.2">
      <c r="A12" s="234"/>
      <c r="B12" s="92" t="s">
        <v>353</v>
      </c>
      <c r="C12" s="7">
        <v>11</v>
      </c>
      <c r="D12" s="96" t="e">
        <f>AVERAGEIF('2-PRI &amp; T1 Install'!C$2:C$54,"&lt;&gt;0")</f>
        <v>#DIV/0!</v>
      </c>
      <c r="E12" s="8" t="e">
        <f>C12*D12</f>
        <v>#DIV/0!</v>
      </c>
    </row>
    <row r="13" spans="1:7" x14ac:dyDescent="0.2">
      <c r="A13" s="234"/>
      <c r="B13" s="93" t="s">
        <v>14</v>
      </c>
      <c r="C13" s="7">
        <v>3</v>
      </c>
      <c r="D13" s="96" t="e">
        <f>AVERAGEIF('2-PRI &amp; T1 Install'!C$55:C$137,"&lt;&gt;0")</f>
        <v>#DIV/0!</v>
      </c>
      <c r="E13" s="8" t="e">
        <f t="shared" ref="E13:E15" si="1">C13*D13</f>
        <v>#DIV/0!</v>
      </c>
    </row>
    <row r="14" spans="1:7" x14ac:dyDescent="0.2">
      <c r="A14" s="234"/>
      <c r="B14" s="93" t="s">
        <v>16</v>
      </c>
      <c r="C14" s="7">
        <v>4</v>
      </c>
      <c r="D14" s="96" t="e">
        <f>AVERAGEIF('2-PRI &amp; T1 Install'!C$138:C$166,"&lt;&gt;0")</f>
        <v>#DIV/0!</v>
      </c>
      <c r="E14" s="8" t="e">
        <f t="shared" si="1"/>
        <v>#DIV/0!</v>
      </c>
    </row>
    <row r="15" spans="1:7" x14ac:dyDescent="0.2">
      <c r="A15" s="234"/>
      <c r="B15" s="93" t="s">
        <v>17</v>
      </c>
      <c r="C15" s="7">
        <v>3</v>
      </c>
      <c r="D15" s="96" t="e">
        <f>AVERAGEIF('2-PRI &amp; T1 Install'!C$167:C$211,"&lt;&gt;0")</f>
        <v>#DIV/0!</v>
      </c>
      <c r="E15" s="8" t="e">
        <f t="shared" si="1"/>
        <v>#DIV/0!</v>
      </c>
    </row>
    <row r="16" spans="1:7" x14ac:dyDescent="0.2">
      <c r="A16" s="234"/>
      <c r="B16" s="93"/>
      <c r="C16" s="7"/>
      <c r="D16" s="96"/>
      <c r="E16" s="134" t="e">
        <f>SUM(E12:E15)</f>
        <v>#DIV/0!</v>
      </c>
    </row>
    <row r="17" spans="1:5" x14ac:dyDescent="0.2">
      <c r="A17" s="235"/>
      <c r="B17" s="137"/>
      <c r="C17" s="138"/>
      <c r="D17" s="139"/>
      <c r="E17" s="135"/>
    </row>
    <row r="18" spans="1:5" x14ac:dyDescent="0.2">
      <c r="A18" s="235"/>
      <c r="C18" s="230" t="s">
        <v>359</v>
      </c>
      <c r="D18" s="232"/>
      <c r="E18" s="136" t="e">
        <f>E16+E11</f>
        <v>#DIV/0!</v>
      </c>
    </row>
    <row r="19" spans="1:5" x14ac:dyDescent="0.2">
      <c r="A19" s="2"/>
      <c r="B19" s="2"/>
      <c r="C19" s="2"/>
      <c r="D19" s="2"/>
      <c r="E19" s="2"/>
    </row>
    <row r="20" spans="1:5" ht="30.75" customHeight="1" x14ac:dyDescent="0.25">
      <c r="A20" s="236" t="s">
        <v>378</v>
      </c>
      <c r="B20" s="236"/>
      <c r="C20" s="236"/>
      <c r="D20" s="236"/>
      <c r="E20" s="236"/>
    </row>
    <row r="21" spans="1:5" x14ac:dyDescent="0.2">
      <c r="A21" s="2"/>
      <c r="B21" s="10"/>
      <c r="C21" s="2"/>
      <c r="D21" s="2"/>
      <c r="E21" s="2"/>
    </row>
    <row r="22" spans="1:5" ht="27" customHeight="1" x14ac:dyDescent="0.2">
      <c r="A22" s="233" t="s">
        <v>355</v>
      </c>
      <c r="B22" s="72" t="s">
        <v>0</v>
      </c>
      <c r="C22" s="72" t="s">
        <v>2</v>
      </c>
      <c r="D22" s="72" t="s">
        <v>8</v>
      </c>
      <c r="E22" s="72" t="s">
        <v>1</v>
      </c>
    </row>
    <row r="23" spans="1:5" ht="22.5" customHeight="1" x14ac:dyDescent="0.2">
      <c r="A23" s="233"/>
      <c r="B23" s="6" t="s">
        <v>15</v>
      </c>
      <c r="C23" s="7">
        <v>10</v>
      </c>
      <c r="D23" s="97" t="e">
        <f>AVERAGEIF('5-PRI &amp; T1 - Monthly'!C$2:C$54,"&lt;&gt;0")</f>
        <v>#DIV/0!</v>
      </c>
      <c r="E23" s="8" t="e">
        <f>D23*C23</f>
        <v>#DIV/0!</v>
      </c>
    </row>
    <row r="24" spans="1:5" ht="22.5" customHeight="1" x14ac:dyDescent="0.2">
      <c r="A24" s="233"/>
      <c r="B24" s="6" t="s">
        <v>14</v>
      </c>
      <c r="C24" s="7">
        <v>2</v>
      </c>
      <c r="D24" s="97" t="e">
        <f>AVERAGEIF('5-PRI &amp; T1 - Monthly'!C$55:C$137,"&lt;&gt;0")</f>
        <v>#DIV/0!</v>
      </c>
      <c r="E24" s="8" t="e">
        <f>D24*C24</f>
        <v>#DIV/0!</v>
      </c>
    </row>
    <row r="25" spans="1:5" ht="22.5" customHeight="1" x14ac:dyDescent="0.2">
      <c r="A25" s="233"/>
      <c r="B25" s="6" t="s">
        <v>16</v>
      </c>
      <c r="C25" s="7">
        <v>3</v>
      </c>
      <c r="D25" s="97" t="e">
        <f>AVERAGEIF('5-PRI &amp; T1 - Monthly'!C$138:C$166,"&lt;&gt;0")</f>
        <v>#DIV/0!</v>
      </c>
      <c r="E25" s="8" t="e">
        <f>D25*C25</f>
        <v>#DIV/0!</v>
      </c>
    </row>
    <row r="26" spans="1:5" ht="22.5" customHeight="1" thickBot="1" x14ac:dyDescent="0.25">
      <c r="A26" s="233"/>
      <c r="B26" s="6" t="s">
        <v>17</v>
      </c>
      <c r="C26" s="7">
        <v>2</v>
      </c>
      <c r="D26" s="97" t="e">
        <f>AVERAGEIF('5-PRI &amp; T1 - Monthly'!C$167:C$211,"&lt;&gt;0")</f>
        <v>#DIV/0!</v>
      </c>
      <c r="E26" s="11" t="e">
        <f>D26*C26</f>
        <v>#DIV/0!</v>
      </c>
    </row>
    <row r="27" spans="1:5" ht="22.5" customHeight="1" x14ac:dyDescent="0.2">
      <c r="A27" s="233"/>
      <c r="B27" s="230" t="s">
        <v>1</v>
      </c>
      <c r="C27" s="231"/>
      <c r="D27" s="232"/>
      <c r="E27" s="9" t="e">
        <f>SUM(E23:E26)</f>
        <v>#DIV/0!</v>
      </c>
    </row>
    <row r="28" spans="1:5" ht="15.75" customHeight="1" x14ac:dyDescent="0.2">
      <c r="A28" s="2"/>
      <c r="B28" s="2"/>
      <c r="C28" s="2"/>
      <c r="D28" s="2"/>
      <c r="E28" s="2"/>
    </row>
    <row r="29" spans="1:5" ht="27" customHeight="1" x14ac:dyDescent="0.2">
      <c r="A29" s="233" t="s">
        <v>356</v>
      </c>
      <c r="B29" s="72" t="s">
        <v>0</v>
      </c>
      <c r="C29" s="72" t="s">
        <v>2</v>
      </c>
      <c r="D29" s="72" t="s">
        <v>8</v>
      </c>
      <c r="E29" s="72" t="s">
        <v>1</v>
      </c>
    </row>
    <row r="30" spans="1:5" ht="22.5" customHeight="1" x14ac:dyDescent="0.2">
      <c r="A30" s="233"/>
      <c r="B30" s="6" t="s">
        <v>15</v>
      </c>
      <c r="C30" s="7">
        <v>11</v>
      </c>
      <c r="D30" s="97" t="e">
        <f>AVERAGEIF('5-PRI &amp; T1 - Monthly'!D$2:D$54,"&lt;&gt;0")</f>
        <v>#DIV/0!</v>
      </c>
      <c r="E30" s="8" t="e">
        <f>D30*C30</f>
        <v>#DIV/0!</v>
      </c>
    </row>
    <row r="31" spans="1:5" ht="22.5" customHeight="1" x14ac:dyDescent="0.2">
      <c r="A31" s="233"/>
      <c r="B31" s="6" t="s">
        <v>14</v>
      </c>
      <c r="C31" s="7">
        <v>3</v>
      </c>
      <c r="D31" s="97" t="e">
        <f>AVERAGEIF('5-PRI &amp; T1 - Monthly'!D$55:D$137,"&lt;&gt;0")</f>
        <v>#DIV/0!</v>
      </c>
      <c r="E31" s="8" t="e">
        <f>D31*C31</f>
        <v>#DIV/0!</v>
      </c>
    </row>
    <row r="32" spans="1:5" ht="22.5" customHeight="1" x14ac:dyDescent="0.2">
      <c r="A32" s="233"/>
      <c r="B32" s="6" t="s">
        <v>16</v>
      </c>
      <c r="C32" s="7">
        <v>4</v>
      </c>
      <c r="D32" s="97" t="e">
        <f>AVERAGEIF('5-PRI &amp; T1 - Monthly'!D$138:D$166,"&lt;&gt;0")</f>
        <v>#DIV/0!</v>
      </c>
      <c r="E32" s="8" t="e">
        <f>D32*C32</f>
        <v>#DIV/0!</v>
      </c>
    </row>
    <row r="33" spans="1:5" ht="22.5" customHeight="1" thickBot="1" x14ac:dyDescent="0.25">
      <c r="A33" s="233"/>
      <c r="B33" s="6" t="s">
        <v>17</v>
      </c>
      <c r="C33" s="7">
        <v>3</v>
      </c>
      <c r="D33" s="97" t="e">
        <f>AVERAGEIF('5-PRI &amp; T1 - Monthly'!D$167:CD$211,"&lt;&gt;0")</f>
        <v>#DIV/0!</v>
      </c>
      <c r="E33" s="11" t="e">
        <f>D33*C33</f>
        <v>#DIV/0!</v>
      </c>
    </row>
    <row r="34" spans="1:5" ht="22.5" customHeight="1" x14ac:dyDescent="0.2">
      <c r="A34" s="233"/>
      <c r="B34" s="230" t="s">
        <v>1</v>
      </c>
      <c r="C34" s="231"/>
      <c r="D34" s="232"/>
      <c r="E34" s="9" t="e">
        <f>SUM(E30:E33)</f>
        <v>#DIV/0!</v>
      </c>
    </row>
    <row r="35" spans="1:5" x14ac:dyDescent="0.2">
      <c r="A35" s="2"/>
      <c r="B35" s="2"/>
      <c r="C35" s="2"/>
      <c r="D35" s="2"/>
      <c r="E35" s="2"/>
    </row>
    <row r="36" spans="1:5" ht="12.75" customHeight="1" x14ac:dyDescent="0.2">
      <c r="A36" s="12"/>
      <c r="B36" s="13"/>
      <c r="C36" s="14"/>
      <c r="D36" s="15"/>
      <c r="E36" s="15"/>
    </row>
    <row r="37" spans="1:5" ht="12.75" customHeight="1" x14ac:dyDescent="0.2">
      <c r="A37" s="225" t="s">
        <v>124</v>
      </c>
      <c r="B37" s="225"/>
      <c r="C37" s="225"/>
      <c r="D37" s="225"/>
      <c r="E37" s="225"/>
    </row>
    <row r="38" spans="1:5" ht="12.75" customHeight="1" x14ac:dyDescent="0.2">
      <c r="A38" s="225"/>
      <c r="B38" s="225"/>
      <c r="C38" s="225"/>
      <c r="D38" s="225"/>
      <c r="E38" s="225"/>
    </row>
    <row r="39" spans="1:5" ht="13.5" customHeight="1" x14ac:dyDescent="0.2">
      <c r="A39" s="225"/>
      <c r="B39" s="225"/>
      <c r="C39" s="225"/>
      <c r="D39" s="225"/>
      <c r="E39" s="225"/>
    </row>
    <row r="40" spans="1:5" ht="12.75" customHeight="1" x14ac:dyDescent="0.2">
      <c r="A40" s="225"/>
      <c r="B40" s="225"/>
      <c r="C40" s="225"/>
      <c r="D40" s="225"/>
      <c r="E40" s="225"/>
    </row>
    <row r="41" spans="1:5" x14ac:dyDescent="0.2">
      <c r="A41" s="225"/>
      <c r="B41" s="225"/>
      <c r="C41" s="225"/>
      <c r="D41" s="225"/>
      <c r="E41" s="225"/>
    </row>
    <row r="42" spans="1:5" ht="25.5" customHeight="1" x14ac:dyDescent="0.2">
      <c r="A42" s="17"/>
      <c r="B42" s="17"/>
      <c r="C42" s="17"/>
      <c r="D42" s="17"/>
      <c r="E42" s="17"/>
    </row>
  </sheetData>
  <sheetProtection password="B538" sheet="1" objects="1" scenarios="1"/>
  <mergeCells count="10">
    <mergeCell ref="A37:E41"/>
    <mergeCell ref="B1:E2"/>
    <mergeCell ref="B27:D27"/>
    <mergeCell ref="B34:D34"/>
    <mergeCell ref="A22:A27"/>
    <mergeCell ref="A29:A34"/>
    <mergeCell ref="A6:A18"/>
    <mergeCell ref="C18:D18"/>
    <mergeCell ref="A4:E4"/>
    <mergeCell ref="A20:E20"/>
  </mergeCells>
  <phoneticPr fontId="4" type="noConversion"/>
  <pageMargins left="0.25" right="0.25" top="0.5" bottom="0.5" header="0.5" footer="0.25"/>
  <pageSetup orientation="portrait" horizontalDpi="4294967295" verticalDpi="4294967295" r:id="rId1"/>
  <headerFooter alignWithMargins="0">
    <oddFooter>&amp;L&amp;F&amp;A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K41"/>
  <sheetViews>
    <sheetView zoomScaleNormal="100" workbookViewId="0">
      <selection activeCell="F27" sqref="F27"/>
    </sheetView>
  </sheetViews>
  <sheetFormatPr defaultRowHeight="12.75" x14ac:dyDescent="0.2"/>
  <cols>
    <col min="1" max="1" width="5.7109375" customWidth="1"/>
    <col min="2" max="2" width="44.85546875" customWidth="1"/>
    <col min="3" max="3" width="21.140625" customWidth="1"/>
    <col min="5" max="5" width="11.85546875" customWidth="1"/>
    <col min="6" max="6" width="12.28515625" bestFit="1" customWidth="1"/>
    <col min="11" max="11" width="10.28515625" bestFit="1" customWidth="1"/>
  </cols>
  <sheetData>
    <row r="1" spans="2:11" ht="18" customHeight="1" thickTop="1" x14ac:dyDescent="0.2">
      <c r="B1" s="238" t="s">
        <v>381</v>
      </c>
      <c r="C1" s="239"/>
      <c r="D1" s="2"/>
      <c r="E1" s="2"/>
    </row>
    <row r="2" spans="2:11" ht="13.5" thickBot="1" x14ac:dyDescent="0.25">
      <c r="B2" s="240"/>
      <c r="C2" s="241"/>
      <c r="D2" s="2"/>
      <c r="E2" s="2"/>
    </row>
    <row r="3" spans="2:11" ht="16.5" thickTop="1" x14ac:dyDescent="0.25">
      <c r="B3" s="99"/>
      <c r="C3" s="99"/>
      <c r="D3" s="2"/>
      <c r="E3" s="2"/>
    </row>
    <row r="4" spans="2:11" ht="13.5" thickBot="1" x14ac:dyDescent="0.25">
      <c r="B4" s="100"/>
      <c r="C4" s="100"/>
      <c r="D4" s="100"/>
      <c r="E4" s="100"/>
    </row>
    <row r="5" spans="2:11" ht="16.5" customHeight="1" thickBot="1" x14ac:dyDescent="0.25">
      <c r="B5" s="101" t="s">
        <v>119</v>
      </c>
      <c r="C5" s="102" t="s">
        <v>1</v>
      </c>
      <c r="D5" s="103"/>
      <c r="E5" s="103"/>
    </row>
    <row r="6" spans="2:11" ht="33" customHeight="1" x14ac:dyDescent="0.2">
      <c r="B6" s="104" t="s">
        <v>362</v>
      </c>
      <c r="C6" s="105" t="e">
        <f>'11-Access Calcs'!E11+'11-Access Calcs'!E16</f>
        <v>#DIV/0!</v>
      </c>
      <c r="D6" s="2"/>
      <c r="E6" s="2"/>
    </row>
    <row r="7" spans="2:11" ht="9.75" customHeight="1" x14ac:dyDescent="0.2">
      <c r="B7" s="106"/>
      <c r="C7" s="107"/>
      <c r="D7" s="2"/>
      <c r="E7" s="2"/>
    </row>
    <row r="8" spans="2:11" ht="33" customHeight="1" x14ac:dyDescent="0.2">
      <c r="B8" s="108" t="s">
        <v>363</v>
      </c>
      <c r="C8" s="109" t="e">
        <f>'11-Access Calcs'!E27+'11-Access Calcs'!E34</f>
        <v>#DIV/0!</v>
      </c>
      <c r="D8" s="2"/>
      <c r="E8" s="2"/>
    </row>
    <row r="9" spans="2:11" ht="9.75" customHeight="1" x14ac:dyDescent="0.2">
      <c r="B9" s="106"/>
      <c r="C9" s="107"/>
      <c r="D9" s="2"/>
      <c r="E9" s="2"/>
    </row>
    <row r="10" spans="2:11" ht="33" customHeight="1" x14ac:dyDescent="0.2">
      <c r="B10" s="110" t="s">
        <v>364</v>
      </c>
      <c r="C10" s="109">
        <f>'9-Usage'!E11</f>
        <v>0</v>
      </c>
      <c r="D10" s="2"/>
      <c r="E10" s="111"/>
    </row>
    <row r="11" spans="2:11" ht="9.75" customHeight="1" x14ac:dyDescent="0.2">
      <c r="B11" s="106"/>
      <c r="C11" s="112"/>
      <c r="D11" s="2"/>
      <c r="E11" s="111"/>
    </row>
    <row r="12" spans="2:11" s="69" customFormat="1" ht="16.5" customHeight="1" x14ac:dyDescent="0.2">
      <c r="B12" s="113" t="s">
        <v>102</v>
      </c>
      <c r="C12" s="114" t="e">
        <f>SUM(C6:C11)</f>
        <v>#DIV/0!</v>
      </c>
      <c r="D12" s="115"/>
      <c r="E12" s="116"/>
    </row>
    <row r="13" spans="2:11" x14ac:dyDescent="0.2">
      <c r="B13" s="117"/>
      <c r="C13" s="118"/>
      <c r="D13" s="13"/>
      <c r="E13" s="2"/>
    </row>
    <row r="14" spans="2:11" ht="13.5" thickBot="1" x14ac:dyDescent="0.25">
      <c r="B14" s="2"/>
      <c r="C14" s="119"/>
      <c r="D14" s="13"/>
      <c r="E14" s="2"/>
    </row>
    <row r="15" spans="2:11" ht="16.5" customHeight="1" thickBot="1" x14ac:dyDescent="0.25">
      <c r="B15" s="101" t="s">
        <v>120</v>
      </c>
      <c r="C15" s="102" t="s">
        <v>1</v>
      </c>
      <c r="D15" s="13"/>
      <c r="E15" s="2"/>
    </row>
    <row r="16" spans="2:11" ht="43.5" customHeight="1" x14ac:dyDescent="0.2">
      <c r="B16" s="104" t="s">
        <v>365</v>
      </c>
      <c r="C16" s="105" t="e">
        <f>AVERAGEIF('3-Private IP - Circuit Install'!$C$2:$AW$211,"&lt;&gt;0")+AVERAGEIF('4-Private IP - Port Install'!$C$2:$AW$211,"&lt;&gt;0")</f>
        <v>#DIV/0!</v>
      </c>
      <c r="D16" s="13"/>
      <c r="E16" s="2"/>
      <c r="I16" s="98"/>
      <c r="K16" s="1"/>
    </row>
    <row r="17" spans="2:11" ht="9.75" customHeight="1" x14ac:dyDescent="0.2">
      <c r="B17" s="106"/>
      <c r="C17" s="107"/>
      <c r="D17" s="13"/>
      <c r="E17" s="2"/>
      <c r="I17" s="98"/>
      <c r="K17" s="1"/>
    </row>
    <row r="18" spans="2:11" ht="43.5" customHeight="1" x14ac:dyDescent="0.2">
      <c r="B18" s="108" t="s">
        <v>366</v>
      </c>
      <c r="C18" s="105" t="e">
        <f>AVERAGEIF('6-Private IP - Circuit Monthly'!$C$2:$AW$211,"&lt;&gt;0")+AVERAGEIF('7-Private IP - Port Monthly'!$C$2:$AW$211,"&lt;&gt;0")</f>
        <v>#DIV/0!</v>
      </c>
      <c r="D18" s="13"/>
      <c r="E18" s="2"/>
      <c r="I18" s="98"/>
      <c r="K18" s="1"/>
    </row>
    <row r="19" spans="2:11" ht="9.75" customHeight="1" x14ac:dyDescent="0.2">
      <c r="B19" s="106"/>
      <c r="C19" s="107"/>
      <c r="D19" s="13"/>
      <c r="E19" s="2"/>
      <c r="I19" s="98"/>
      <c r="K19" s="1"/>
    </row>
    <row r="20" spans="2:11" ht="33" customHeight="1" x14ac:dyDescent="0.2">
      <c r="B20" s="104" t="s">
        <v>367</v>
      </c>
      <c r="C20" s="105" t="e">
        <f>'8-IP Features'!D19+'8-IP Features'!D34</f>
        <v>#DIV/0!</v>
      </c>
      <c r="D20" s="13"/>
      <c r="E20" s="2"/>
      <c r="I20" s="98"/>
      <c r="K20" s="1"/>
    </row>
    <row r="21" spans="2:11" ht="9.75" customHeight="1" x14ac:dyDescent="0.2">
      <c r="B21" s="106"/>
      <c r="C21" s="107"/>
      <c r="D21" s="13"/>
      <c r="E21" s="2"/>
      <c r="I21" s="98"/>
      <c r="K21" s="1"/>
    </row>
    <row r="22" spans="2:11" ht="33" customHeight="1" x14ac:dyDescent="0.2">
      <c r="B22" s="108" t="s">
        <v>368</v>
      </c>
      <c r="C22" s="109" t="e">
        <f>'8-IP Features'!E19+'8-IP Features'!E34</f>
        <v>#DIV/0!</v>
      </c>
      <c r="D22" s="13"/>
      <c r="E22" s="2"/>
      <c r="K22" s="1"/>
    </row>
    <row r="23" spans="2:11" ht="9.75" customHeight="1" x14ac:dyDescent="0.2">
      <c r="B23" s="106"/>
      <c r="C23" s="112"/>
      <c r="D23" s="13"/>
      <c r="E23" s="15"/>
    </row>
    <row r="24" spans="2:11" s="69" customFormat="1" ht="16.5" customHeight="1" x14ac:dyDescent="0.2">
      <c r="B24" s="113" t="s">
        <v>103</v>
      </c>
      <c r="C24" s="114" t="e">
        <f>SUM(C16:C23)</f>
        <v>#DIV/0!</v>
      </c>
      <c r="D24" s="120"/>
      <c r="E24" s="121"/>
    </row>
    <row r="25" spans="2:11" x14ac:dyDescent="0.2">
      <c r="B25" s="117"/>
      <c r="C25" s="122"/>
      <c r="D25" s="13"/>
      <c r="E25" s="15"/>
    </row>
    <row r="26" spans="2:11" ht="19.5" customHeight="1" x14ac:dyDescent="0.2">
      <c r="B26" s="123" t="s">
        <v>369</v>
      </c>
      <c r="C26" s="124" t="e">
        <f>C8+C10+C18+C22</f>
        <v>#DIV/0!</v>
      </c>
      <c r="D26" s="13"/>
      <c r="E26" s="15"/>
    </row>
    <row r="27" spans="2:11" ht="19.5" customHeight="1" x14ac:dyDescent="0.2">
      <c r="B27" s="123" t="s">
        <v>370</v>
      </c>
      <c r="C27" s="124" t="e">
        <f>C6+C16+C20</f>
        <v>#DIV/0!</v>
      </c>
      <c r="D27" s="13"/>
      <c r="E27" s="15"/>
    </row>
    <row r="28" spans="2:11" ht="19.5" customHeight="1" x14ac:dyDescent="0.2">
      <c r="B28" s="123" t="s">
        <v>371</v>
      </c>
      <c r="C28" s="125">
        <f>'10-Taxes'!E12</f>
        <v>0</v>
      </c>
      <c r="D28" s="13"/>
      <c r="E28" s="15"/>
    </row>
    <row r="29" spans="2:11" ht="19.5" customHeight="1" x14ac:dyDescent="0.2">
      <c r="B29" s="123" t="s">
        <v>126</v>
      </c>
      <c r="C29" s="126" t="e">
        <f>SUM(C26:C28)</f>
        <v>#DIV/0!</v>
      </c>
      <c r="D29" s="2"/>
      <c r="E29" s="2"/>
    </row>
    <row r="30" spans="2:11" ht="8.25" customHeight="1" x14ac:dyDescent="0.2">
      <c r="B30" s="123"/>
      <c r="C30" s="124"/>
      <c r="D30" s="2"/>
      <c r="E30" s="2"/>
    </row>
    <row r="31" spans="2:11" ht="19.5" customHeight="1" thickBot="1" x14ac:dyDescent="0.25">
      <c r="B31" s="123" t="s">
        <v>125</v>
      </c>
      <c r="C31" s="127" t="e">
        <f>((C26+C28)*12)+C27</f>
        <v>#DIV/0!</v>
      </c>
      <c r="D31" s="2"/>
      <c r="E31" s="2"/>
    </row>
    <row r="32" spans="2:11" ht="19.5" customHeight="1" thickBot="1" x14ac:dyDescent="0.25">
      <c r="B32" s="123" t="s">
        <v>372</v>
      </c>
      <c r="C32" s="128" t="e">
        <f>((C26+C28)*60)+C27</f>
        <v>#DIV/0!</v>
      </c>
      <c r="D32" s="2"/>
      <c r="E32" s="2"/>
    </row>
    <row r="33" spans="2:5" ht="27.75" customHeight="1" thickTop="1" x14ac:dyDescent="0.2">
      <c r="B33" s="243"/>
      <c r="C33" s="243"/>
      <c r="D33" s="243"/>
      <c r="E33" s="243"/>
    </row>
    <row r="34" spans="2:5" x14ac:dyDescent="0.2">
      <c r="B34" s="129" t="s">
        <v>13</v>
      </c>
      <c r="C34" s="130" t="s">
        <v>104</v>
      </c>
      <c r="D34" s="129"/>
      <c r="E34" s="2"/>
    </row>
    <row r="35" spans="2:5" x14ac:dyDescent="0.2">
      <c r="B35" s="131" t="s">
        <v>9</v>
      </c>
      <c r="C35" s="243"/>
      <c r="D35" s="243"/>
      <c r="E35" s="243"/>
    </row>
    <row r="36" spans="2:5" x14ac:dyDescent="0.2">
      <c r="B36" s="242" t="s">
        <v>10</v>
      </c>
      <c r="C36" s="242"/>
      <c r="D36" s="242"/>
      <c r="E36" s="242"/>
    </row>
    <row r="37" spans="2:5" x14ac:dyDescent="0.2">
      <c r="B37" s="242" t="s">
        <v>11</v>
      </c>
      <c r="C37" s="242"/>
      <c r="D37" s="242"/>
      <c r="E37" s="242"/>
    </row>
    <row r="38" spans="2:5" x14ac:dyDescent="0.2">
      <c r="B38" s="242" t="s">
        <v>12</v>
      </c>
      <c r="C38" s="242"/>
      <c r="D38" s="242"/>
      <c r="E38" s="242"/>
    </row>
    <row r="39" spans="2:5" x14ac:dyDescent="0.2">
      <c r="B39" s="2"/>
      <c r="C39" s="13"/>
      <c r="D39" s="13"/>
      <c r="E39" s="13"/>
    </row>
    <row r="40" spans="2:5" ht="24" customHeight="1" x14ac:dyDescent="0.2">
      <c r="B40" s="237" t="s">
        <v>130</v>
      </c>
      <c r="C40" s="237"/>
      <c r="D40" s="237"/>
      <c r="E40" s="237"/>
    </row>
    <row r="41" spans="2:5" x14ac:dyDescent="0.2">
      <c r="B41" s="132"/>
      <c r="C41" s="132"/>
      <c r="D41" s="133"/>
      <c r="E41" s="133"/>
    </row>
  </sheetData>
  <sheetProtection password="B538" sheet="1" objects="1" scenarios="1"/>
  <mergeCells count="8">
    <mergeCell ref="B40:E40"/>
    <mergeCell ref="B1:C2"/>
    <mergeCell ref="B36:E36"/>
    <mergeCell ref="B37:E37"/>
    <mergeCell ref="B38:E38"/>
    <mergeCell ref="D33:E33"/>
    <mergeCell ref="B33:C33"/>
    <mergeCell ref="C35:E35"/>
  </mergeCells>
  <phoneticPr fontId="4" type="noConversion"/>
  <pageMargins left="0.43" right="0.75" top="0.46" bottom="0.33" header="0.25" footer="0.21"/>
  <pageSetup orientation="portrait" horizontalDpi="4294967295" verticalDpi="4294967295" r:id="rId1"/>
  <headerFooter alignWithMargins="0">
    <oddFooter>&amp;L&amp;F&amp;A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D212"/>
  <sheetViews>
    <sheetView topLeftCell="A193" workbookViewId="0">
      <selection activeCell="C2" sqref="C2"/>
    </sheetView>
  </sheetViews>
  <sheetFormatPr defaultRowHeight="15" x14ac:dyDescent="0.2"/>
  <cols>
    <col min="1" max="1" width="22.7109375" style="75" customWidth="1"/>
    <col min="2" max="2" width="11.7109375" style="76" customWidth="1"/>
    <col min="3" max="4" width="11.7109375" style="73" customWidth="1"/>
    <col min="5" max="49" width="11" style="73" customWidth="1"/>
    <col min="50" max="186" width="9.140625" style="73"/>
    <col min="187" max="187" width="41.42578125" style="73" customWidth="1"/>
    <col min="188" max="190" width="25.7109375" style="73" customWidth="1"/>
    <col min="191" max="442" width="9.140625" style="73"/>
    <col min="443" max="443" width="41.42578125" style="73" customWidth="1"/>
    <col min="444" max="446" width="25.7109375" style="73" customWidth="1"/>
    <col min="447" max="698" width="9.140625" style="73"/>
    <col min="699" max="699" width="41.42578125" style="73" customWidth="1"/>
    <col min="700" max="702" width="25.7109375" style="73" customWidth="1"/>
    <col min="703" max="954" width="9.140625" style="73"/>
    <col min="955" max="955" width="41.42578125" style="73" customWidth="1"/>
    <col min="956" max="958" width="25.7109375" style="73" customWidth="1"/>
    <col min="959" max="1210" width="9.140625" style="73"/>
    <col min="1211" max="1211" width="41.42578125" style="73" customWidth="1"/>
    <col min="1212" max="1214" width="25.7109375" style="73" customWidth="1"/>
    <col min="1215" max="1466" width="9.140625" style="73"/>
    <col min="1467" max="1467" width="41.42578125" style="73" customWidth="1"/>
    <col min="1468" max="1470" width="25.7109375" style="73" customWidth="1"/>
    <col min="1471" max="1722" width="9.140625" style="73"/>
    <col min="1723" max="1723" width="41.42578125" style="73" customWidth="1"/>
    <col min="1724" max="1726" width="25.7109375" style="73" customWidth="1"/>
    <col min="1727" max="1978" width="9.140625" style="73"/>
    <col min="1979" max="1979" width="41.42578125" style="73" customWidth="1"/>
    <col min="1980" max="1982" width="25.7109375" style="73" customWidth="1"/>
    <col min="1983" max="2234" width="9.140625" style="73"/>
    <col min="2235" max="2235" width="41.42578125" style="73" customWidth="1"/>
    <col min="2236" max="2238" width="25.7109375" style="73" customWidth="1"/>
    <col min="2239" max="2490" width="9.140625" style="73"/>
    <col min="2491" max="2491" width="41.42578125" style="73" customWidth="1"/>
    <col min="2492" max="2494" width="25.7109375" style="73" customWidth="1"/>
    <col min="2495" max="2746" width="9.140625" style="73"/>
    <col min="2747" max="2747" width="41.42578125" style="73" customWidth="1"/>
    <col min="2748" max="2750" width="25.7109375" style="73" customWidth="1"/>
    <col min="2751" max="3002" width="9.140625" style="73"/>
    <col min="3003" max="3003" width="41.42578125" style="73" customWidth="1"/>
    <col min="3004" max="3006" width="25.7109375" style="73" customWidth="1"/>
    <col min="3007" max="3258" width="9.140625" style="73"/>
    <col min="3259" max="3259" width="41.42578125" style="73" customWidth="1"/>
    <col min="3260" max="3262" width="25.7109375" style="73" customWidth="1"/>
    <col min="3263" max="3514" width="9.140625" style="73"/>
    <col min="3515" max="3515" width="41.42578125" style="73" customWidth="1"/>
    <col min="3516" max="3518" width="25.7109375" style="73" customWidth="1"/>
    <col min="3519" max="3770" width="9.140625" style="73"/>
    <col min="3771" max="3771" width="41.42578125" style="73" customWidth="1"/>
    <col min="3772" max="3774" width="25.7109375" style="73" customWidth="1"/>
    <col min="3775" max="4026" width="9.140625" style="73"/>
    <col min="4027" max="4027" width="41.42578125" style="73" customWidth="1"/>
    <col min="4028" max="4030" width="25.7109375" style="73" customWidth="1"/>
    <col min="4031" max="4282" width="9.140625" style="73"/>
    <col min="4283" max="4283" width="41.42578125" style="73" customWidth="1"/>
    <col min="4284" max="4286" width="25.7109375" style="73" customWidth="1"/>
    <col min="4287" max="4538" width="9.140625" style="73"/>
    <col min="4539" max="4539" width="41.42578125" style="73" customWidth="1"/>
    <col min="4540" max="4542" width="25.7109375" style="73" customWidth="1"/>
    <col min="4543" max="4794" width="9.140625" style="73"/>
    <col min="4795" max="4795" width="41.42578125" style="73" customWidth="1"/>
    <col min="4796" max="4798" width="25.7109375" style="73" customWidth="1"/>
    <col min="4799" max="5050" width="9.140625" style="73"/>
    <col min="5051" max="5051" width="41.42578125" style="73" customWidth="1"/>
    <col min="5052" max="5054" width="25.7109375" style="73" customWidth="1"/>
    <col min="5055" max="5306" width="9.140625" style="73"/>
    <col min="5307" max="5307" width="41.42578125" style="73" customWidth="1"/>
    <col min="5308" max="5310" width="25.7109375" style="73" customWidth="1"/>
    <col min="5311" max="5562" width="9.140625" style="73"/>
    <col min="5563" max="5563" width="41.42578125" style="73" customWidth="1"/>
    <col min="5564" max="5566" width="25.7109375" style="73" customWidth="1"/>
    <col min="5567" max="5818" width="9.140625" style="73"/>
    <col min="5819" max="5819" width="41.42578125" style="73" customWidth="1"/>
    <col min="5820" max="5822" width="25.7109375" style="73" customWidth="1"/>
    <col min="5823" max="6074" width="9.140625" style="73"/>
    <col min="6075" max="6075" width="41.42578125" style="73" customWidth="1"/>
    <col min="6076" max="6078" width="25.7109375" style="73" customWidth="1"/>
    <col min="6079" max="6330" width="9.140625" style="73"/>
    <col min="6331" max="6331" width="41.42578125" style="73" customWidth="1"/>
    <col min="6332" max="6334" width="25.7109375" style="73" customWidth="1"/>
    <col min="6335" max="6586" width="9.140625" style="73"/>
    <col min="6587" max="6587" width="41.42578125" style="73" customWidth="1"/>
    <col min="6588" max="6590" width="25.7109375" style="73" customWidth="1"/>
    <col min="6591" max="6842" width="9.140625" style="73"/>
    <col min="6843" max="6843" width="41.42578125" style="73" customWidth="1"/>
    <col min="6844" max="6846" width="25.7109375" style="73" customWidth="1"/>
    <col min="6847" max="7098" width="9.140625" style="73"/>
    <col min="7099" max="7099" width="41.42578125" style="73" customWidth="1"/>
    <col min="7100" max="7102" width="25.7109375" style="73" customWidth="1"/>
    <col min="7103" max="7354" width="9.140625" style="73"/>
    <col min="7355" max="7355" width="41.42578125" style="73" customWidth="1"/>
    <col min="7356" max="7358" width="25.7109375" style="73" customWidth="1"/>
    <col min="7359" max="7610" width="9.140625" style="73"/>
    <col min="7611" max="7611" width="41.42578125" style="73" customWidth="1"/>
    <col min="7612" max="7614" width="25.7109375" style="73" customWidth="1"/>
    <col min="7615" max="7866" width="9.140625" style="73"/>
    <col min="7867" max="7867" width="41.42578125" style="73" customWidth="1"/>
    <col min="7868" max="7870" width="25.7109375" style="73" customWidth="1"/>
    <col min="7871" max="8122" width="9.140625" style="73"/>
    <col min="8123" max="8123" width="41.42578125" style="73" customWidth="1"/>
    <col min="8124" max="8126" width="25.7109375" style="73" customWidth="1"/>
    <col min="8127" max="8378" width="9.140625" style="73"/>
    <col min="8379" max="8379" width="41.42578125" style="73" customWidth="1"/>
    <col min="8380" max="8382" width="25.7109375" style="73" customWidth="1"/>
    <col min="8383" max="8634" width="9.140625" style="73"/>
    <col min="8635" max="8635" width="41.42578125" style="73" customWidth="1"/>
    <col min="8636" max="8638" width="25.7109375" style="73" customWidth="1"/>
    <col min="8639" max="8890" width="9.140625" style="73"/>
    <col min="8891" max="8891" width="41.42578125" style="73" customWidth="1"/>
    <col min="8892" max="8894" width="25.7109375" style="73" customWidth="1"/>
    <col min="8895" max="9146" width="9.140625" style="73"/>
    <col min="9147" max="9147" width="41.42578125" style="73" customWidth="1"/>
    <col min="9148" max="9150" width="25.7109375" style="73" customWidth="1"/>
    <col min="9151" max="9402" width="9.140625" style="73"/>
    <col min="9403" max="9403" width="41.42578125" style="73" customWidth="1"/>
    <col min="9404" max="9406" width="25.7109375" style="73" customWidth="1"/>
    <col min="9407" max="9658" width="9.140625" style="73"/>
    <col min="9659" max="9659" width="41.42578125" style="73" customWidth="1"/>
    <col min="9660" max="9662" width="25.7109375" style="73" customWidth="1"/>
    <col min="9663" max="9914" width="9.140625" style="73"/>
    <col min="9915" max="9915" width="41.42578125" style="73" customWidth="1"/>
    <col min="9916" max="9918" width="25.7109375" style="73" customWidth="1"/>
    <col min="9919" max="10170" width="9.140625" style="73"/>
    <col min="10171" max="10171" width="41.42578125" style="73" customWidth="1"/>
    <col min="10172" max="10174" width="25.7109375" style="73" customWidth="1"/>
    <col min="10175" max="10426" width="9.140625" style="73"/>
    <col min="10427" max="10427" width="41.42578125" style="73" customWidth="1"/>
    <col min="10428" max="10430" width="25.7109375" style="73" customWidth="1"/>
    <col min="10431" max="10682" width="9.140625" style="73"/>
    <col min="10683" max="10683" width="41.42578125" style="73" customWidth="1"/>
    <col min="10684" max="10686" width="25.7109375" style="73" customWidth="1"/>
    <col min="10687" max="10938" width="9.140625" style="73"/>
    <col min="10939" max="10939" width="41.42578125" style="73" customWidth="1"/>
    <col min="10940" max="10942" width="25.7109375" style="73" customWidth="1"/>
    <col min="10943" max="11194" width="9.140625" style="73"/>
    <col min="11195" max="11195" width="41.42578125" style="73" customWidth="1"/>
    <col min="11196" max="11198" width="25.7109375" style="73" customWidth="1"/>
    <col min="11199" max="11450" width="9.140625" style="73"/>
    <col min="11451" max="11451" width="41.42578125" style="73" customWidth="1"/>
    <col min="11452" max="11454" width="25.7109375" style="73" customWidth="1"/>
    <col min="11455" max="11706" width="9.140625" style="73"/>
    <col min="11707" max="11707" width="41.42578125" style="73" customWidth="1"/>
    <col min="11708" max="11710" width="25.7109375" style="73" customWidth="1"/>
    <col min="11711" max="11962" width="9.140625" style="73"/>
    <col min="11963" max="11963" width="41.42578125" style="73" customWidth="1"/>
    <col min="11964" max="11966" width="25.7109375" style="73" customWidth="1"/>
    <col min="11967" max="12218" width="9.140625" style="73"/>
    <col min="12219" max="12219" width="41.42578125" style="73" customWidth="1"/>
    <col min="12220" max="12222" width="25.7109375" style="73" customWidth="1"/>
    <col min="12223" max="12474" width="9.140625" style="73"/>
    <col min="12475" max="12475" width="41.42578125" style="73" customWidth="1"/>
    <col min="12476" max="12478" width="25.7109375" style="73" customWidth="1"/>
    <col min="12479" max="12730" width="9.140625" style="73"/>
    <col min="12731" max="12731" width="41.42578125" style="73" customWidth="1"/>
    <col min="12732" max="12734" width="25.7109375" style="73" customWidth="1"/>
    <col min="12735" max="12986" width="9.140625" style="73"/>
    <col min="12987" max="12987" width="41.42578125" style="73" customWidth="1"/>
    <col min="12988" max="12990" width="25.7109375" style="73" customWidth="1"/>
    <col min="12991" max="13242" width="9.140625" style="73"/>
    <col min="13243" max="13243" width="41.42578125" style="73" customWidth="1"/>
    <col min="13244" max="13246" width="25.7109375" style="73" customWidth="1"/>
    <col min="13247" max="13498" width="9.140625" style="73"/>
    <col min="13499" max="13499" width="41.42578125" style="73" customWidth="1"/>
    <col min="13500" max="13502" width="25.7109375" style="73" customWidth="1"/>
    <col min="13503" max="13754" width="9.140625" style="73"/>
    <col min="13755" max="13755" width="41.42578125" style="73" customWidth="1"/>
    <col min="13756" max="13758" width="25.7109375" style="73" customWidth="1"/>
    <col min="13759" max="14010" width="9.140625" style="73"/>
    <col min="14011" max="14011" width="41.42578125" style="73" customWidth="1"/>
    <col min="14012" max="14014" width="25.7109375" style="73" customWidth="1"/>
    <col min="14015" max="14266" width="9.140625" style="73"/>
    <col min="14267" max="14267" width="41.42578125" style="73" customWidth="1"/>
    <col min="14268" max="14270" width="25.7109375" style="73" customWidth="1"/>
    <col min="14271" max="14522" width="9.140625" style="73"/>
    <col min="14523" max="14523" width="41.42578125" style="73" customWidth="1"/>
    <col min="14524" max="14526" width="25.7109375" style="73" customWidth="1"/>
    <col min="14527" max="14778" width="9.140625" style="73"/>
    <col min="14779" max="14779" width="41.42578125" style="73" customWidth="1"/>
    <col min="14780" max="14782" width="25.7109375" style="73" customWidth="1"/>
    <col min="14783" max="15034" width="9.140625" style="73"/>
    <col min="15035" max="15035" width="41.42578125" style="73" customWidth="1"/>
    <col min="15036" max="15038" width="25.7109375" style="73" customWidth="1"/>
    <col min="15039" max="15290" width="9.140625" style="73"/>
    <col min="15291" max="15291" width="41.42578125" style="73" customWidth="1"/>
    <col min="15292" max="15294" width="25.7109375" style="73" customWidth="1"/>
    <col min="15295" max="15546" width="9.140625" style="73"/>
    <col min="15547" max="15547" width="41.42578125" style="73" customWidth="1"/>
    <col min="15548" max="15550" width="25.7109375" style="73" customWidth="1"/>
    <col min="15551" max="15802" width="9.140625" style="73"/>
    <col min="15803" max="15803" width="41.42578125" style="73" customWidth="1"/>
    <col min="15804" max="15806" width="25.7109375" style="73" customWidth="1"/>
    <col min="15807" max="16058" width="9.140625" style="73"/>
    <col min="16059" max="16059" width="41.42578125" style="73" customWidth="1"/>
    <col min="16060" max="16062" width="25.7109375" style="73" customWidth="1"/>
    <col min="16063" max="16384" width="9.140625" style="73"/>
  </cols>
  <sheetData>
    <row r="1" spans="1:4" ht="36" customHeight="1" thickBot="1" x14ac:dyDescent="0.25">
      <c r="A1" s="83" t="s">
        <v>349</v>
      </c>
      <c r="B1" s="83" t="s">
        <v>350</v>
      </c>
      <c r="C1" s="83" t="s">
        <v>345</v>
      </c>
      <c r="D1" s="83" t="s">
        <v>351</v>
      </c>
    </row>
    <row r="2" spans="1:4" s="74" customFormat="1" ht="16.5" customHeight="1" x14ac:dyDescent="0.25">
      <c r="A2" s="191" t="s">
        <v>136</v>
      </c>
      <c r="B2" s="84">
        <v>236</v>
      </c>
      <c r="C2" s="140"/>
      <c r="D2" s="140"/>
    </row>
    <row r="3" spans="1:4" s="74" customFormat="1" ht="15.75" x14ac:dyDescent="0.25">
      <c r="A3" s="192" t="s">
        <v>140</v>
      </c>
      <c r="B3" s="85">
        <v>236</v>
      </c>
      <c r="C3" s="140"/>
      <c r="D3" s="140"/>
    </row>
    <row r="4" spans="1:4" s="74" customFormat="1" ht="15.75" x14ac:dyDescent="0.25">
      <c r="A4" s="192" t="s">
        <v>158</v>
      </c>
      <c r="B4" s="85">
        <v>236</v>
      </c>
      <c r="C4" s="140"/>
      <c r="D4" s="140"/>
    </row>
    <row r="5" spans="1:4" s="74" customFormat="1" ht="15.75" x14ac:dyDescent="0.25">
      <c r="A5" s="192" t="s">
        <v>162</v>
      </c>
      <c r="B5" s="85">
        <v>236</v>
      </c>
      <c r="C5" s="140"/>
      <c r="D5" s="140"/>
    </row>
    <row r="6" spans="1:4" s="74" customFormat="1" ht="15.75" x14ac:dyDescent="0.25">
      <c r="A6" s="192" t="s">
        <v>163</v>
      </c>
      <c r="B6" s="85">
        <v>236</v>
      </c>
      <c r="C6" s="140"/>
      <c r="D6" s="140"/>
    </row>
    <row r="7" spans="1:4" s="74" customFormat="1" ht="15.75" x14ac:dyDescent="0.25">
      <c r="A7" s="192" t="s">
        <v>166</v>
      </c>
      <c r="B7" s="85">
        <v>236</v>
      </c>
      <c r="C7" s="140"/>
      <c r="D7" s="140"/>
    </row>
    <row r="8" spans="1:4" s="74" customFormat="1" ht="15.75" x14ac:dyDescent="0.25">
      <c r="A8" s="192" t="s">
        <v>167</v>
      </c>
      <c r="B8" s="85">
        <v>236</v>
      </c>
      <c r="C8" s="140"/>
      <c r="D8" s="140"/>
    </row>
    <row r="9" spans="1:4" s="74" customFormat="1" ht="15.75" x14ac:dyDescent="0.25">
      <c r="A9" s="192" t="s">
        <v>168</v>
      </c>
      <c r="B9" s="85">
        <v>236</v>
      </c>
      <c r="C9" s="140"/>
      <c r="D9" s="140"/>
    </row>
    <row r="10" spans="1:4" s="74" customFormat="1" ht="15.75" x14ac:dyDescent="0.25">
      <c r="A10" s="192" t="s">
        <v>169</v>
      </c>
      <c r="B10" s="85">
        <v>236</v>
      </c>
      <c r="C10" s="140"/>
      <c r="D10" s="140"/>
    </row>
    <row r="11" spans="1:4" s="74" customFormat="1" ht="15.75" x14ac:dyDescent="0.25">
      <c r="A11" s="192" t="s">
        <v>171</v>
      </c>
      <c r="B11" s="85">
        <v>236</v>
      </c>
      <c r="C11" s="140"/>
      <c r="D11" s="140"/>
    </row>
    <row r="12" spans="1:4" s="74" customFormat="1" ht="15.75" x14ac:dyDescent="0.25">
      <c r="A12" s="192" t="s">
        <v>175</v>
      </c>
      <c r="B12" s="85">
        <v>236</v>
      </c>
      <c r="C12" s="140"/>
      <c r="D12" s="140"/>
    </row>
    <row r="13" spans="1:4" s="74" customFormat="1" ht="15.75" x14ac:dyDescent="0.25">
      <c r="A13" s="192" t="s">
        <v>182</v>
      </c>
      <c r="B13" s="85">
        <v>236</v>
      </c>
      <c r="C13" s="140"/>
      <c r="D13" s="140"/>
    </row>
    <row r="14" spans="1:4" s="74" customFormat="1" ht="15.75" x14ac:dyDescent="0.25">
      <c r="A14" s="192" t="s">
        <v>184</v>
      </c>
      <c r="B14" s="85">
        <v>236</v>
      </c>
      <c r="C14" s="140"/>
      <c r="D14" s="140"/>
    </row>
    <row r="15" spans="1:4" s="74" customFormat="1" ht="15.75" x14ac:dyDescent="0.25">
      <c r="A15" s="192" t="s">
        <v>190</v>
      </c>
      <c r="B15" s="86">
        <v>236</v>
      </c>
      <c r="C15" s="140"/>
      <c r="D15" s="140"/>
    </row>
    <row r="16" spans="1:4" s="74" customFormat="1" ht="15.75" x14ac:dyDescent="0.25">
      <c r="A16" s="192" t="s">
        <v>199</v>
      </c>
      <c r="B16" s="86">
        <v>236</v>
      </c>
      <c r="C16" s="140"/>
      <c r="D16" s="140"/>
    </row>
    <row r="17" spans="1:4" s="74" customFormat="1" ht="15.75" x14ac:dyDescent="0.25">
      <c r="A17" s="192" t="s">
        <v>220</v>
      </c>
      <c r="B17" s="86">
        <v>236</v>
      </c>
      <c r="C17" s="140"/>
      <c r="D17" s="140"/>
    </row>
    <row r="18" spans="1:4" s="74" customFormat="1" ht="15.75" x14ac:dyDescent="0.25">
      <c r="A18" s="192" t="s">
        <v>225</v>
      </c>
      <c r="B18" s="86">
        <v>236</v>
      </c>
      <c r="C18" s="140"/>
      <c r="D18" s="140"/>
    </row>
    <row r="19" spans="1:4" s="74" customFormat="1" ht="15.75" x14ac:dyDescent="0.25">
      <c r="A19" s="192" t="s">
        <v>227</v>
      </c>
      <c r="B19" s="86">
        <v>236</v>
      </c>
      <c r="C19" s="140"/>
      <c r="D19" s="140"/>
    </row>
    <row r="20" spans="1:4" s="74" customFormat="1" ht="15.75" x14ac:dyDescent="0.25">
      <c r="A20" s="192" t="s">
        <v>233</v>
      </c>
      <c r="B20" s="86">
        <v>236</v>
      </c>
      <c r="C20" s="140"/>
      <c r="D20" s="140"/>
    </row>
    <row r="21" spans="1:4" s="74" customFormat="1" ht="15.75" x14ac:dyDescent="0.25">
      <c r="A21" s="192" t="s">
        <v>238</v>
      </c>
      <c r="B21" s="86">
        <v>236</v>
      </c>
      <c r="C21" s="140"/>
      <c r="D21" s="140"/>
    </row>
    <row r="22" spans="1:4" s="74" customFormat="1" ht="15.75" x14ac:dyDescent="0.25">
      <c r="A22" s="192" t="s">
        <v>239</v>
      </c>
      <c r="B22" s="86">
        <v>236</v>
      </c>
      <c r="C22" s="140"/>
      <c r="D22" s="140"/>
    </row>
    <row r="23" spans="1:4" s="74" customFormat="1" ht="15.75" x14ac:dyDescent="0.25">
      <c r="A23" s="192" t="s">
        <v>240</v>
      </c>
      <c r="B23" s="86">
        <v>236</v>
      </c>
      <c r="C23" s="140"/>
      <c r="D23" s="140"/>
    </row>
    <row r="24" spans="1:4" s="74" customFormat="1" ht="15.75" x14ac:dyDescent="0.25">
      <c r="A24" s="192" t="s">
        <v>241</v>
      </c>
      <c r="B24" s="86">
        <v>236</v>
      </c>
      <c r="C24" s="140"/>
      <c r="D24" s="140"/>
    </row>
    <row r="25" spans="1:4" s="74" customFormat="1" ht="15.75" x14ac:dyDescent="0.25">
      <c r="A25" s="192" t="s">
        <v>242</v>
      </c>
      <c r="B25" s="86">
        <v>236</v>
      </c>
      <c r="C25" s="140"/>
      <c r="D25" s="140"/>
    </row>
    <row r="26" spans="1:4" s="74" customFormat="1" ht="15.75" x14ac:dyDescent="0.25">
      <c r="A26" s="192" t="s">
        <v>246</v>
      </c>
      <c r="B26" s="86">
        <v>236</v>
      </c>
      <c r="C26" s="140"/>
      <c r="D26" s="140"/>
    </row>
    <row r="27" spans="1:4" s="74" customFormat="1" ht="15.75" x14ac:dyDescent="0.25">
      <c r="A27" s="192" t="s">
        <v>247</v>
      </c>
      <c r="B27" s="86">
        <v>236</v>
      </c>
      <c r="C27" s="140"/>
      <c r="D27" s="140"/>
    </row>
    <row r="28" spans="1:4" s="74" customFormat="1" ht="15.75" x14ac:dyDescent="0.25">
      <c r="A28" s="192" t="s">
        <v>248</v>
      </c>
      <c r="B28" s="86">
        <v>236</v>
      </c>
      <c r="C28" s="140"/>
      <c r="D28" s="140"/>
    </row>
    <row r="29" spans="1:4" s="74" customFormat="1" ht="15.75" x14ac:dyDescent="0.25">
      <c r="A29" s="192" t="s">
        <v>249</v>
      </c>
      <c r="B29" s="86">
        <v>236</v>
      </c>
      <c r="C29" s="140"/>
      <c r="D29" s="140"/>
    </row>
    <row r="30" spans="1:4" s="74" customFormat="1" ht="15.75" x14ac:dyDescent="0.25">
      <c r="A30" s="192" t="s">
        <v>251</v>
      </c>
      <c r="B30" s="86">
        <v>236</v>
      </c>
      <c r="C30" s="140"/>
      <c r="D30" s="140"/>
    </row>
    <row r="31" spans="1:4" s="74" customFormat="1" ht="15.75" x14ac:dyDescent="0.25">
      <c r="A31" s="192" t="s">
        <v>252</v>
      </c>
      <c r="B31" s="86">
        <v>236</v>
      </c>
      <c r="C31" s="140"/>
      <c r="D31" s="140"/>
    </row>
    <row r="32" spans="1:4" s="74" customFormat="1" ht="15.75" x14ac:dyDescent="0.25">
      <c r="A32" s="192" t="s">
        <v>253</v>
      </c>
      <c r="B32" s="86">
        <v>236</v>
      </c>
      <c r="C32" s="140"/>
      <c r="D32" s="140"/>
    </row>
    <row r="33" spans="1:4" s="74" customFormat="1" ht="15.75" x14ac:dyDescent="0.25">
      <c r="A33" s="192" t="s">
        <v>254</v>
      </c>
      <c r="B33" s="86">
        <v>236</v>
      </c>
      <c r="C33" s="140"/>
      <c r="D33" s="140"/>
    </row>
    <row r="34" spans="1:4" s="74" customFormat="1" ht="15.75" x14ac:dyDescent="0.25">
      <c r="A34" s="192" t="s">
        <v>258</v>
      </c>
      <c r="B34" s="86">
        <v>236</v>
      </c>
      <c r="C34" s="140"/>
      <c r="D34" s="140"/>
    </row>
    <row r="35" spans="1:4" s="74" customFormat="1" ht="15.75" x14ac:dyDescent="0.25">
      <c r="A35" s="192" t="s">
        <v>260</v>
      </c>
      <c r="B35" s="86">
        <v>236</v>
      </c>
      <c r="C35" s="140"/>
      <c r="D35" s="140"/>
    </row>
    <row r="36" spans="1:4" s="74" customFormat="1" ht="15.75" x14ac:dyDescent="0.25">
      <c r="A36" s="192" t="s">
        <v>261</v>
      </c>
      <c r="B36" s="86">
        <v>236</v>
      </c>
      <c r="C36" s="140"/>
      <c r="D36" s="140"/>
    </row>
    <row r="37" spans="1:4" s="74" customFormat="1" ht="15.75" x14ac:dyDescent="0.25">
      <c r="A37" s="192" t="s">
        <v>262</v>
      </c>
      <c r="B37" s="86">
        <v>236</v>
      </c>
      <c r="C37" s="140"/>
      <c r="D37" s="140"/>
    </row>
    <row r="38" spans="1:4" s="74" customFormat="1" ht="15.75" x14ac:dyDescent="0.25">
      <c r="A38" s="192" t="s">
        <v>277</v>
      </c>
      <c r="B38" s="86">
        <v>236</v>
      </c>
      <c r="C38" s="140"/>
      <c r="D38" s="140"/>
    </row>
    <row r="39" spans="1:4" s="74" customFormat="1" ht="15.75" x14ac:dyDescent="0.25">
      <c r="A39" s="192" t="s">
        <v>284</v>
      </c>
      <c r="B39" s="86">
        <v>236</v>
      </c>
      <c r="C39" s="140"/>
      <c r="D39" s="140"/>
    </row>
    <row r="40" spans="1:4" s="74" customFormat="1" ht="15.75" x14ac:dyDescent="0.25">
      <c r="A40" s="192" t="s">
        <v>290</v>
      </c>
      <c r="B40" s="86">
        <v>236</v>
      </c>
      <c r="C40" s="140"/>
      <c r="D40" s="140"/>
    </row>
    <row r="41" spans="1:4" s="74" customFormat="1" ht="15.75" x14ac:dyDescent="0.25">
      <c r="A41" s="192" t="s">
        <v>296</v>
      </c>
      <c r="B41" s="86">
        <v>236</v>
      </c>
      <c r="C41" s="140"/>
      <c r="D41" s="140"/>
    </row>
    <row r="42" spans="1:4" s="74" customFormat="1" ht="15.75" x14ac:dyDescent="0.25">
      <c r="A42" s="192" t="s">
        <v>298</v>
      </c>
      <c r="B42" s="86">
        <v>236</v>
      </c>
      <c r="C42" s="140"/>
      <c r="D42" s="140"/>
    </row>
    <row r="43" spans="1:4" s="74" customFormat="1" ht="15.75" x14ac:dyDescent="0.25">
      <c r="A43" s="192" t="s">
        <v>299</v>
      </c>
      <c r="B43" s="86">
        <v>236</v>
      </c>
      <c r="C43" s="140"/>
      <c r="D43" s="140"/>
    </row>
    <row r="44" spans="1:4" s="74" customFormat="1" ht="15.75" x14ac:dyDescent="0.25">
      <c r="A44" s="192" t="s">
        <v>309</v>
      </c>
      <c r="B44" s="86">
        <v>236</v>
      </c>
      <c r="C44" s="140"/>
      <c r="D44" s="140"/>
    </row>
    <row r="45" spans="1:4" s="74" customFormat="1" ht="15.75" x14ac:dyDescent="0.25">
      <c r="A45" s="192" t="s">
        <v>310</v>
      </c>
      <c r="B45" s="86">
        <v>236</v>
      </c>
      <c r="C45" s="140"/>
      <c r="D45" s="140"/>
    </row>
    <row r="46" spans="1:4" s="74" customFormat="1" ht="15.75" x14ac:dyDescent="0.25">
      <c r="A46" s="192" t="s">
        <v>311</v>
      </c>
      <c r="B46" s="86">
        <v>236</v>
      </c>
      <c r="C46" s="140"/>
      <c r="D46" s="140"/>
    </row>
    <row r="47" spans="1:4" s="74" customFormat="1" ht="15.75" x14ac:dyDescent="0.25">
      <c r="A47" s="192" t="s">
        <v>312</v>
      </c>
      <c r="B47" s="86">
        <v>236</v>
      </c>
      <c r="C47" s="140"/>
      <c r="D47" s="140"/>
    </row>
    <row r="48" spans="1:4" s="74" customFormat="1" ht="15.75" x14ac:dyDescent="0.25">
      <c r="A48" s="192" t="s">
        <v>316</v>
      </c>
      <c r="B48" s="86">
        <v>236</v>
      </c>
      <c r="C48" s="140"/>
      <c r="D48" s="140"/>
    </row>
    <row r="49" spans="1:4" s="74" customFormat="1" ht="15.75" x14ac:dyDescent="0.25">
      <c r="A49" s="192" t="s">
        <v>326</v>
      </c>
      <c r="B49" s="86">
        <v>236</v>
      </c>
      <c r="C49" s="140"/>
      <c r="D49" s="147"/>
    </row>
    <row r="50" spans="1:4" s="74" customFormat="1" ht="15.75" x14ac:dyDescent="0.25">
      <c r="A50" s="192" t="s">
        <v>327</v>
      </c>
      <c r="B50" s="86">
        <v>236</v>
      </c>
      <c r="C50" s="140"/>
      <c r="D50" s="147"/>
    </row>
    <row r="51" spans="1:4" s="74" customFormat="1" ht="15.75" x14ac:dyDescent="0.25">
      <c r="A51" s="192" t="s">
        <v>332</v>
      </c>
      <c r="B51" s="86">
        <v>236</v>
      </c>
      <c r="C51" s="140"/>
      <c r="D51" s="147"/>
    </row>
    <row r="52" spans="1:4" s="74" customFormat="1" ht="15.75" x14ac:dyDescent="0.25">
      <c r="A52" s="192" t="s">
        <v>334</v>
      </c>
      <c r="B52" s="86">
        <v>236</v>
      </c>
      <c r="C52" s="140"/>
      <c r="D52" s="147"/>
    </row>
    <row r="53" spans="1:4" s="74" customFormat="1" ht="15.75" x14ac:dyDescent="0.25">
      <c r="A53" s="192" t="s">
        <v>336</v>
      </c>
      <c r="B53" s="86">
        <v>236</v>
      </c>
      <c r="C53" s="140"/>
      <c r="D53" s="147"/>
    </row>
    <row r="54" spans="1:4" s="74" customFormat="1" ht="15.75" x14ac:dyDescent="0.25">
      <c r="A54" s="192" t="s">
        <v>338</v>
      </c>
      <c r="B54" s="86">
        <v>236</v>
      </c>
      <c r="C54" s="140"/>
      <c r="D54" s="147"/>
    </row>
    <row r="55" spans="1:4" s="74" customFormat="1" ht="15.75" x14ac:dyDescent="0.25">
      <c r="A55" s="192" t="s">
        <v>135</v>
      </c>
      <c r="B55" s="87">
        <v>238</v>
      </c>
      <c r="C55" s="140"/>
      <c r="D55" s="147"/>
    </row>
    <row r="56" spans="1:4" s="74" customFormat="1" ht="15.75" x14ac:dyDescent="0.25">
      <c r="A56" s="192" t="s">
        <v>137</v>
      </c>
      <c r="B56" s="87">
        <v>238</v>
      </c>
      <c r="C56" s="140"/>
      <c r="D56" s="147"/>
    </row>
    <row r="57" spans="1:4" s="74" customFormat="1" ht="15.75" x14ac:dyDescent="0.25">
      <c r="A57" s="192" t="s">
        <v>138</v>
      </c>
      <c r="B57" s="87">
        <v>238</v>
      </c>
      <c r="C57" s="147"/>
      <c r="D57" s="147"/>
    </row>
    <row r="58" spans="1:4" s="74" customFormat="1" ht="15.75" x14ac:dyDescent="0.25">
      <c r="A58" s="192" t="s">
        <v>139</v>
      </c>
      <c r="B58" s="87">
        <v>238</v>
      </c>
      <c r="C58" s="147"/>
      <c r="D58" s="147"/>
    </row>
    <row r="59" spans="1:4" s="74" customFormat="1" ht="15.75" x14ac:dyDescent="0.25">
      <c r="A59" s="192" t="s">
        <v>142</v>
      </c>
      <c r="B59" s="87">
        <v>238</v>
      </c>
      <c r="C59" s="147"/>
      <c r="D59" s="147"/>
    </row>
    <row r="60" spans="1:4" s="74" customFormat="1" ht="15.75" x14ac:dyDescent="0.25">
      <c r="A60" s="192" t="s">
        <v>143</v>
      </c>
      <c r="B60" s="87">
        <v>238</v>
      </c>
      <c r="C60" s="147"/>
      <c r="D60" s="147"/>
    </row>
    <row r="61" spans="1:4" s="74" customFormat="1" ht="15.75" x14ac:dyDescent="0.25">
      <c r="A61" s="192" t="s">
        <v>144</v>
      </c>
      <c r="B61" s="87">
        <v>238</v>
      </c>
      <c r="C61" s="147"/>
      <c r="D61" s="147"/>
    </row>
    <row r="62" spans="1:4" s="74" customFormat="1" ht="15.75" x14ac:dyDescent="0.25">
      <c r="A62" s="192" t="s">
        <v>145</v>
      </c>
      <c r="B62" s="87">
        <v>238</v>
      </c>
      <c r="C62" s="147"/>
      <c r="D62" s="147"/>
    </row>
    <row r="63" spans="1:4" s="74" customFormat="1" ht="15.75" x14ac:dyDescent="0.25">
      <c r="A63" s="192" t="s">
        <v>146</v>
      </c>
      <c r="B63" s="87">
        <v>238</v>
      </c>
      <c r="C63" s="147"/>
      <c r="D63" s="147"/>
    </row>
    <row r="64" spans="1:4" s="74" customFormat="1" ht="15.75" x14ac:dyDescent="0.25">
      <c r="A64" s="192" t="s">
        <v>147</v>
      </c>
      <c r="B64" s="87">
        <v>238</v>
      </c>
      <c r="C64" s="147"/>
      <c r="D64" s="147"/>
    </row>
    <row r="65" spans="1:4" s="74" customFormat="1" ht="15.75" x14ac:dyDescent="0.25">
      <c r="A65" s="192" t="s">
        <v>148</v>
      </c>
      <c r="B65" s="87">
        <v>238</v>
      </c>
      <c r="C65" s="147"/>
      <c r="D65" s="147"/>
    </row>
    <row r="66" spans="1:4" s="74" customFormat="1" ht="15.75" x14ac:dyDescent="0.25">
      <c r="A66" s="192" t="s">
        <v>149</v>
      </c>
      <c r="B66" s="87">
        <v>238</v>
      </c>
      <c r="C66" s="147"/>
      <c r="D66" s="147"/>
    </row>
    <row r="67" spans="1:4" s="74" customFormat="1" ht="15.75" x14ac:dyDescent="0.25">
      <c r="A67" s="192" t="s">
        <v>150</v>
      </c>
      <c r="B67" s="87">
        <v>238</v>
      </c>
      <c r="C67" s="147"/>
      <c r="D67" s="147"/>
    </row>
    <row r="68" spans="1:4" s="74" customFormat="1" ht="15.75" x14ac:dyDescent="0.25">
      <c r="A68" s="192" t="s">
        <v>151</v>
      </c>
      <c r="B68" s="87">
        <v>238</v>
      </c>
      <c r="C68" s="147"/>
      <c r="D68" s="147"/>
    </row>
    <row r="69" spans="1:4" s="74" customFormat="1" ht="15.75" x14ac:dyDescent="0.25">
      <c r="A69" s="192" t="s">
        <v>152</v>
      </c>
      <c r="B69" s="87">
        <v>238</v>
      </c>
      <c r="C69" s="147"/>
      <c r="D69" s="147"/>
    </row>
    <row r="70" spans="1:4" s="74" customFormat="1" ht="15.75" x14ac:dyDescent="0.25">
      <c r="A70" s="192" t="s">
        <v>153</v>
      </c>
      <c r="B70" s="87">
        <v>238</v>
      </c>
      <c r="C70" s="147"/>
      <c r="D70" s="147"/>
    </row>
    <row r="71" spans="1:4" s="74" customFormat="1" ht="15.75" x14ac:dyDescent="0.25">
      <c r="A71" s="192" t="s">
        <v>154</v>
      </c>
      <c r="B71" s="87">
        <v>238</v>
      </c>
      <c r="C71" s="147"/>
      <c r="D71" s="140"/>
    </row>
    <row r="72" spans="1:4" s="74" customFormat="1" ht="15.75" x14ac:dyDescent="0.25">
      <c r="A72" s="192" t="s">
        <v>155</v>
      </c>
      <c r="B72" s="87">
        <v>238</v>
      </c>
      <c r="C72" s="147"/>
      <c r="D72" s="140"/>
    </row>
    <row r="73" spans="1:4" s="74" customFormat="1" ht="15.75" x14ac:dyDescent="0.25">
      <c r="A73" s="192" t="s">
        <v>156</v>
      </c>
      <c r="B73" s="87">
        <v>238</v>
      </c>
      <c r="C73" s="147"/>
      <c r="D73" s="140"/>
    </row>
    <row r="74" spans="1:4" s="74" customFormat="1" ht="15.75" x14ac:dyDescent="0.25">
      <c r="A74" s="192" t="s">
        <v>157</v>
      </c>
      <c r="B74" s="87">
        <v>238</v>
      </c>
      <c r="C74" s="147"/>
      <c r="D74" s="140"/>
    </row>
    <row r="75" spans="1:4" s="74" customFormat="1" ht="15.75" x14ac:dyDescent="0.25">
      <c r="A75" s="192" t="s">
        <v>160</v>
      </c>
      <c r="B75" s="87">
        <v>238</v>
      </c>
      <c r="C75" s="147"/>
      <c r="D75" s="140"/>
    </row>
    <row r="76" spans="1:4" s="74" customFormat="1" ht="15.75" x14ac:dyDescent="0.25">
      <c r="A76" s="192" t="s">
        <v>173</v>
      </c>
      <c r="B76" s="87">
        <v>238</v>
      </c>
      <c r="C76" s="147"/>
      <c r="D76" s="140"/>
    </row>
    <row r="77" spans="1:4" s="74" customFormat="1" ht="15.75" x14ac:dyDescent="0.25">
      <c r="A77" s="192" t="s">
        <v>174</v>
      </c>
      <c r="B77" s="87">
        <v>238</v>
      </c>
      <c r="C77" s="147"/>
      <c r="D77" s="140"/>
    </row>
    <row r="78" spans="1:4" s="74" customFormat="1" ht="15.75" x14ac:dyDescent="0.25">
      <c r="A78" s="192" t="s">
        <v>178</v>
      </c>
      <c r="B78" s="87">
        <v>238</v>
      </c>
      <c r="C78" s="147"/>
      <c r="D78" s="140"/>
    </row>
    <row r="79" spans="1:4" s="74" customFormat="1" ht="15.75" x14ac:dyDescent="0.25">
      <c r="A79" s="192" t="s">
        <v>179</v>
      </c>
      <c r="B79" s="87">
        <v>238</v>
      </c>
      <c r="C79" s="140"/>
      <c r="D79" s="140"/>
    </row>
    <row r="80" spans="1:4" s="74" customFormat="1" ht="15.75" x14ac:dyDescent="0.25">
      <c r="A80" s="192" t="s">
        <v>180</v>
      </c>
      <c r="B80" s="87">
        <v>238</v>
      </c>
      <c r="C80" s="140"/>
      <c r="D80" s="140"/>
    </row>
    <row r="81" spans="1:4" s="74" customFormat="1" ht="15.75" x14ac:dyDescent="0.25">
      <c r="A81" s="192" t="s">
        <v>181</v>
      </c>
      <c r="B81" s="87">
        <v>238</v>
      </c>
      <c r="C81" s="140"/>
      <c r="D81" s="140"/>
    </row>
    <row r="82" spans="1:4" s="74" customFormat="1" ht="15.75" x14ac:dyDescent="0.25">
      <c r="A82" s="192" t="s">
        <v>185</v>
      </c>
      <c r="B82" s="87">
        <v>238</v>
      </c>
      <c r="C82" s="140"/>
      <c r="D82" s="140"/>
    </row>
    <row r="83" spans="1:4" s="74" customFormat="1" ht="15.75" x14ac:dyDescent="0.25">
      <c r="A83" s="192" t="s">
        <v>189</v>
      </c>
      <c r="B83" s="87">
        <v>238</v>
      </c>
      <c r="C83" s="140"/>
      <c r="D83" s="140"/>
    </row>
    <row r="84" spans="1:4" s="74" customFormat="1" ht="15.75" x14ac:dyDescent="0.25">
      <c r="A84" s="192" t="s">
        <v>191</v>
      </c>
      <c r="B84" s="87">
        <v>238</v>
      </c>
      <c r="C84" s="140"/>
      <c r="D84" s="140"/>
    </row>
    <row r="85" spans="1:4" s="74" customFormat="1" ht="15.75" x14ac:dyDescent="0.25">
      <c r="A85" s="192" t="s">
        <v>194</v>
      </c>
      <c r="B85" s="87">
        <v>238</v>
      </c>
      <c r="C85" s="140"/>
      <c r="D85" s="140"/>
    </row>
    <row r="86" spans="1:4" s="74" customFormat="1" ht="15.75" x14ac:dyDescent="0.25">
      <c r="A86" s="192" t="s">
        <v>195</v>
      </c>
      <c r="B86" s="87">
        <v>238</v>
      </c>
      <c r="C86" s="140"/>
      <c r="D86" s="140"/>
    </row>
    <row r="87" spans="1:4" s="74" customFormat="1" ht="15.75" x14ac:dyDescent="0.25">
      <c r="A87" s="192" t="s">
        <v>196</v>
      </c>
      <c r="B87" s="87">
        <v>238</v>
      </c>
      <c r="C87" s="140"/>
      <c r="D87" s="140"/>
    </row>
    <row r="88" spans="1:4" s="74" customFormat="1" ht="15.75" x14ac:dyDescent="0.25">
      <c r="A88" s="192" t="s">
        <v>200</v>
      </c>
      <c r="B88" s="87">
        <v>238</v>
      </c>
      <c r="C88" s="140"/>
      <c r="D88" s="140"/>
    </row>
    <row r="89" spans="1:4" s="74" customFormat="1" ht="15.75" x14ac:dyDescent="0.25">
      <c r="A89" s="192" t="s">
        <v>202</v>
      </c>
      <c r="B89" s="87">
        <v>238</v>
      </c>
      <c r="C89" s="140"/>
      <c r="D89" s="140"/>
    </row>
    <row r="90" spans="1:4" s="74" customFormat="1" ht="15.75" x14ac:dyDescent="0.25">
      <c r="A90" s="192" t="s">
        <v>203</v>
      </c>
      <c r="B90" s="87">
        <v>238</v>
      </c>
      <c r="C90" s="140"/>
      <c r="D90" s="140"/>
    </row>
    <row r="91" spans="1:4" s="74" customFormat="1" ht="15.75" x14ac:dyDescent="0.25">
      <c r="A91" s="192" t="s">
        <v>204</v>
      </c>
      <c r="B91" s="87">
        <v>238</v>
      </c>
      <c r="C91" s="140"/>
      <c r="D91" s="140"/>
    </row>
    <row r="92" spans="1:4" s="74" customFormat="1" ht="15.75" x14ac:dyDescent="0.25">
      <c r="A92" s="192" t="s">
        <v>205</v>
      </c>
      <c r="B92" s="87">
        <v>238</v>
      </c>
      <c r="C92" s="140"/>
      <c r="D92" s="140"/>
    </row>
    <row r="93" spans="1:4" s="74" customFormat="1" ht="15.75" x14ac:dyDescent="0.25">
      <c r="A93" s="192" t="s">
        <v>206</v>
      </c>
      <c r="B93" s="87">
        <v>238</v>
      </c>
      <c r="C93" s="140"/>
      <c r="D93" s="140"/>
    </row>
    <row r="94" spans="1:4" s="74" customFormat="1" ht="15.75" x14ac:dyDescent="0.25">
      <c r="A94" s="192" t="s">
        <v>207</v>
      </c>
      <c r="B94" s="87">
        <v>238</v>
      </c>
      <c r="C94" s="140"/>
      <c r="D94" s="140"/>
    </row>
    <row r="95" spans="1:4" s="74" customFormat="1" ht="15.75" x14ac:dyDescent="0.25">
      <c r="A95" s="192" t="s">
        <v>208</v>
      </c>
      <c r="B95" s="87">
        <v>238</v>
      </c>
      <c r="C95" s="140"/>
      <c r="D95" s="140"/>
    </row>
    <row r="96" spans="1:4" s="74" customFormat="1" ht="15.75" x14ac:dyDescent="0.25">
      <c r="A96" s="192" t="s">
        <v>209</v>
      </c>
      <c r="B96" s="87">
        <v>238</v>
      </c>
      <c r="C96" s="140"/>
      <c r="D96" s="140"/>
    </row>
    <row r="97" spans="1:4" s="74" customFormat="1" ht="15.75" x14ac:dyDescent="0.25">
      <c r="A97" s="192" t="s">
        <v>211</v>
      </c>
      <c r="B97" s="87">
        <v>238</v>
      </c>
      <c r="C97" s="140"/>
      <c r="D97" s="140"/>
    </row>
    <row r="98" spans="1:4" s="74" customFormat="1" ht="15.75" x14ac:dyDescent="0.25">
      <c r="A98" s="192" t="s">
        <v>216</v>
      </c>
      <c r="B98" s="87">
        <v>238</v>
      </c>
      <c r="C98" s="140"/>
      <c r="D98" s="140"/>
    </row>
    <row r="99" spans="1:4" s="74" customFormat="1" ht="15.75" x14ac:dyDescent="0.25">
      <c r="A99" s="192" t="s">
        <v>217</v>
      </c>
      <c r="B99" s="87">
        <v>238</v>
      </c>
      <c r="C99" s="140"/>
      <c r="D99" s="140"/>
    </row>
    <row r="100" spans="1:4" s="74" customFormat="1" ht="15.75" x14ac:dyDescent="0.25">
      <c r="A100" s="192" t="s">
        <v>222</v>
      </c>
      <c r="B100" s="87">
        <v>238</v>
      </c>
      <c r="C100" s="140"/>
      <c r="D100" s="140"/>
    </row>
    <row r="101" spans="1:4" s="74" customFormat="1" ht="15.75" x14ac:dyDescent="0.25">
      <c r="A101" s="192" t="s">
        <v>223</v>
      </c>
      <c r="B101" s="87">
        <v>238</v>
      </c>
      <c r="C101" s="140"/>
      <c r="D101" s="140"/>
    </row>
    <row r="102" spans="1:4" s="74" customFormat="1" ht="15.75" x14ac:dyDescent="0.25">
      <c r="A102" s="192" t="s">
        <v>224</v>
      </c>
      <c r="B102" s="87">
        <v>238</v>
      </c>
      <c r="C102" s="140"/>
      <c r="D102" s="140"/>
    </row>
    <row r="103" spans="1:4" s="74" customFormat="1" ht="15.75" x14ac:dyDescent="0.25">
      <c r="A103" s="192" t="s">
        <v>229</v>
      </c>
      <c r="B103" s="87">
        <v>238</v>
      </c>
      <c r="C103" s="140"/>
      <c r="D103" s="140"/>
    </row>
    <row r="104" spans="1:4" s="74" customFormat="1" ht="15.75" x14ac:dyDescent="0.25">
      <c r="A104" s="192" t="s">
        <v>234</v>
      </c>
      <c r="B104" s="87">
        <v>238</v>
      </c>
      <c r="C104" s="140"/>
      <c r="D104" s="140"/>
    </row>
    <row r="105" spans="1:4" s="74" customFormat="1" ht="15.75" x14ac:dyDescent="0.25">
      <c r="A105" s="192" t="s">
        <v>243</v>
      </c>
      <c r="B105" s="87">
        <v>238</v>
      </c>
      <c r="C105" s="140"/>
      <c r="D105" s="140"/>
    </row>
    <row r="106" spans="1:4" s="74" customFormat="1" ht="15.75" x14ac:dyDescent="0.25">
      <c r="A106" s="192" t="s">
        <v>255</v>
      </c>
      <c r="B106" s="87">
        <v>238</v>
      </c>
      <c r="C106" s="140"/>
      <c r="D106" s="140"/>
    </row>
    <row r="107" spans="1:4" s="74" customFormat="1" ht="15.75" x14ac:dyDescent="0.25">
      <c r="A107" s="192" t="s">
        <v>257</v>
      </c>
      <c r="B107" s="87">
        <v>238</v>
      </c>
      <c r="C107" s="140"/>
      <c r="D107" s="140"/>
    </row>
    <row r="108" spans="1:4" s="74" customFormat="1" ht="15.75" x14ac:dyDescent="0.25">
      <c r="A108" s="192" t="s">
        <v>265</v>
      </c>
      <c r="B108" s="87">
        <v>238</v>
      </c>
      <c r="C108" s="140"/>
      <c r="D108" s="140"/>
    </row>
    <row r="109" spans="1:4" s="74" customFormat="1" ht="15.75" x14ac:dyDescent="0.25">
      <c r="A109" s="192" t="s">
        <v>268</v>
      </c>
      <c r="B109" s="87">
        <v>238</v>
      </c>
      <c r="C109" s="140"/>
      <c r="D109" s="140"/>
    </row>
    <row r="110" spans="1:4" s="74" customFormat="1" ht="15.75" x14ac:dyDescent="0.25">
      <c r="A110" s="192" t="s">
        <v>269</v>
      </c>
      <c r="B110" s="87">
        <v>238</v>
      </c>
      <c r="C110" s="140"/>
      <c r="D110" s="140"/>
    </row>
    <row r="111" spans="1:4" s="74" customFormat="1" ht="15.75" x14ac:dyDescent="0.25">
      <c r="A111" s="192" t="s">
        <v>270</v>
      </c>
      <c r="B111" s="87">
        <v>238</v>
      </c>
      <c r="C111" s="140"/>
      <c r="D111" s="140"/>
    </row>
    <row r="112" spans="1:4" s="74" customFormat="1" ht="15.75" x14ac:dyDescent="0.25">
      <c r="A112" s="192" t="s">
        <v>272</v>
      </c>
      <c r="B112" s="87">
        <v>238</v>
      </c>
      <c r="C112" s="140"/>
      <c r="D112" s="140"/>
    </row>
    <row r="113" spans="1:4" s="74" customFormat="1" ht="15.75" x14ac:dyDescent="0.25">
      <c r="A113" s="192" t="s">
        <v>278</v>
      </c>
      <c r="B113" s="87">
        <v>238</v>
      </c>
      <c r="C113" s="140"/>
      <c r="D113" s="140"/>
    </row>
    <row r="114" spans="1:4" s="74" customFormat="1" ht="15.75" x14ac:dyDescent="0.25">
      <c r="A114" s="192" t="s">
        <v>279</v>
      </c>
      <c r="B114" s="87">
        <v>238</v>
      </c>
      <c r="C114" s="140"/>
      <c r="D114" s="140"/>
    </row>
    <row r="115" spans="1:4" s="74" customFormat="1" ht="15.75" x14ac:dyDescent="0.25">
      <c r="A115" s="192" t="s">
        <v>281</v>
      </c>
      <c r="B115" s="87">
        <v>238</v>
      </c>
      <c r="C115" s="140"/>
      <c r="D115" s="140"/>
    </row>
    <row r="116" spans="1:4" s="74" customFormat="1" ht="15.75" x14ac:dyDescent="0.25">
      <c r="A116" s="192" t="s">
        <v>282</v>
      </c>
      <c r="B116" s="87">
        <v>238</v>
      </c>
      <c r="C116" s="140"/>
      <c r="D116" s="140"/>
    </row>
    <row r="117" spans="1:4" s="74" customFormat="1" ht="15.75" x14ac:dyDescent="0.25">
      <c r="A117" s="192" t="s">
        <v>285</v>
      </c>
      <c r="B117" s="87">
        <v>238</v>
      </c>
      <c r="C117" s="140"/>
      <c r="D117" s="140"/>
    </row>
    <row r="118" spans="1:4" s="74" customFormat="1" ht="15.75" x14ac:dyDescent="0.25">
      <c r="A118" s="192" t="s">
        <v>287</v>
      </c>
      <c r="B118" s="87">
        <v>238</v>
      </c>
      <c r="C118" s="140"/>
      <c r="D118" s="140"/>
    </row>
    <row r="119" spans="1:4" s="74" customFormat="1" ht="15.75" x14ac:dyDescent="0.25">
      <c r="A119" s="192" t="s">
        <v>288</v>
      </c>
      <c r="B119" s="87">
        <v>238</v>
      </c>
      <c r="C119" s="140"/>
      <c r="D119" s="140"/>
    </row>
    <row r="120" spans="1:4" s="74" customFormat="1" ht="15.75" x14ac:dyDescent="0.25">
      <c r="A120" s="192" t="s">
        <v>289</v>
      </c>
      <c r="B120" s="87">
        <v>238</v>
      </c>
      <c r="C120" s="140"/>
      <c r="D120" s="140"/>
    </row>
    <row r="121" spans="1:4" s="74" customFormat="1" ht="15.75" x14ac:dyDescent="0.25">
      <c r="A121" s="192" t="s">
        <v>292</v>
      </c>
      <c r="B121" s="87">
        <v>238</v>
      </c>
      <c r="C121" s="140"/>
      <c r="D121" s="140"/>
    </row>
    <row r="122" spans="1:4" s="74" customFormat="1" ht="15.75" x14ac:dyDescent="0.25">
      <c r="A122" s="192" t="s">
        <v>293</v>
      </c>
      <c r="B122" s="87">
        <v>238</v>
      </c>
      <c r="C122" s="140"/>
      <c r="D122" s="140"/>
    </row>
    <row r="123" spans="1:4" s="74" customFormat="1" ht="15.75" x14ac:dyDescent="0.25">
      <c r="A123" s="192" t="s">
        <v>301</v>
      </c>
      <c r="B123" s="87">
        <v>238</v>
      </c>
      <c r="C123" s="140"/>
      <c r="D123" s="140"/>
    </row>
    <row r="124" spans="1:4" s="74" customFormat="1" ht="15.75" x14ac:dyDescent="0.25">
      <c r="A124" s="192" t="s">
        <v>302</v>
      </c>
      <c r="B124" s="87">
        <v>238</v>
      </c>
      <c r="C124" s="140"/>
      <c r="D124" s="140"/>
    </row>
    <row r="125" spans="1:4" s="74" customFormat="1" ht="15.75" x14ac:dyDescent="0.25">
      <c r="A125" s="192" t="s">
        <v>303</v>
      </c>
      <c r="B125" s="87">
        <v>238</v>
      </c>
      <c r="C125" s="140"/>
      <c r="D125" s="140"/>
    </row>
    <row r="126" spans="1:4" s="74" customFormat="1" ht="15.75" x14ac:dyDescent="0.25">
      <c r="A126" s="192" t="s">
        <v>307</v>
      </c>
      <c r="B126" s="87">
        <v>238</v>
      </c>
      <c r="C126" s="140"/>
      <c r="D126" s="140"/>
    </row>
    <row r="127" spans="1:4" s="74" customFormat="1" ht="15.75" x14ac:dyDescent="0.25">
      <c r="A127" s="192" t="s">
        <v>308</v>
      </c>
      <c r="B127" s="87">
        <v>238</v>
      </c>
      <c r="C127" s="140"/>
      <c r="D127" s="140"/>
    </row>
    <row r="128" spans="1:4" s="74" customFormat="1" ht="15.75" x14ac:dyDescent="0.25">
      <c r="A128" s="192" t="s">
        <v>318</v>
      </c>
      <c r="B128" s="87">
        <v>238</v>
      </c>
      <c r="C128" s="140"/>
      <c r="D128" s="140"/>
    </row>
    <row r="129" spans="1:4" s="74" customFormat="1" ht="15.75" x14ac:dyDescent="0.25">
      <c r="A129" s="192" t="s">
        <v>321</v>
      </c>
      <c r="B129" s="87">
        <v>238</v>
      </c>
      <c r="C129" s="140"/>
      <c r="D129" s="140"/>
    </row>
    <row r="130" spans="1:4" s="74" customFormat="1" ht="15.75" x14ac:dyDescent="0.25">
      <c r="A130" s="192" t="s">
        <v>322</v>
      </c>
      <c r="B130" s="87">
        <v>238</v>
      </c>
      <c r="C130" s="140"/>
      <c r="D130" s="140"/>
    </row>
    <row r="131" spans="1:4" s="74" customFormat="1" ht="15.75" x14ac:dyDescent="0.25">
      <c r="A131" s="192" t="s">
        <v>328</v>
      </c>
      <c r="B131" s="87">
        <v>238</v>
      </c>
      <c r="C131" s="140"/>
      <c r="D131" s="140"/>
    </row>
    <row r="132" spans="1:4" s="74" customFormat="1" ht="15.75" x14ac:dyDescent="0.25">
      <c r="A132" s="192" t="s">
        <v>330</v>
      </c>
      <c r="B132" s="87">
        <v>238</v>
      </c>
      <c r="C132" s="140"/>
      <c r="D132" s="140"/>
    </row>
    <row r="133" spans="1:4" s="74" customFormat="1" ht="15.75" x14ac:dyDescent="0.25">
      <c r="A133" s="192" t="s">
        <v>331</v>
      </c>
      <c r="B133" s="87">
        <v>238</v>
      </c>
      <c r="C133" s="140"/>
      <c r="D133" s="140"/>
    </row>
    <row r="134" spans="1:4" s="74" customFormat="1" ht="15.75" x14ac:dyDescent="0.25">
      <c r="A134" s="192" t="s">
        <v>335</v>
      </c>
      <c r="B134" s="87">
        <v>238</v>
      </c>
      <c r="C134" s="140"/>
      <c r="D134" s="140"/>
    </row>
    <row r="135" spans="1:4" s="74" customFormat="1" ht="15.75" x14ac:dyDescent="0.25">
      <c r="A135" s="192" t="s">
        <v>337</v>
      </c>
      <c r="B135" s="87">
        <v>238</v>
      </c>
      <c r="C135" s="140"/>
      <c r="D135" s="140"/>
    </row>
    <row r="136" spans="1:4" s="74" customFormat="1" ht="15.75" x14ac:dyDescent="0.25">
      <c r="A136" s="192" t="s">
        <v>342</v>
      </c>
      <c r="B136" s="87">
        <v>238</v>
      </c>
      <c r="C136" s="140"/>
      <c r="D136" s="140"/>
    </row>
    <row r="137" spans="1:4" s="74" customFormat="1" ht="15.75" x14ac:dyDescent="0.25">
      <c r="A137" s="192" t="s">
        <v>343</v>
      </c>
      <c r="B137" s="87">
        <v>238</v>
      </c>
      <c r="C137" s="140"/>
      <c r="D137" s="140"/>
    </row>
    <row r="138" spans="1:4" s="74" customFormat="1" ht="15.75" x14ac:dyDescent="0.25">
      <c r="A138" s="192" t="s">
        <v>141</v>
      </c>
      <c r="B138" s="88">
        <v>240</v>
      </c>
      <c r="C138" s="140"/>
      <c r="D138" s="140"/>
    </row>
    <row r="139" spans="1:4" s="74" customFormat="1" ht="15.75" x14ac:dyDescent="0.25">
      <c r="A139" s="192" t="s">
        <v>159</v>
      </c>
      <c r="B139" s="88">
        <v>240</v>
      </c>
      <c r="C139" s="140"/>
      <c r="D139" s="140"/>
    </row>
    <row r="140" spans="1:4" s="74" customFormat="1" ht="15.75" x14ac:dyDescent="0.25">
      <c r="A140" s="192" t="s">
        <v>164</v>
      </c>
      <c r="B140" s="88">
        <v>240</v>
      </c>
      <c r="C140" s="140"/>
      <c r="D140" s="140"/>
    </row>
    <row r="141" spans="1:4" s="74" customFormat="1" ht="15.75" x14ac:dyDescent="0.25">
      <c r="A141" s="192" t="s">
        <v>170</v>
      </c>
      <c r="B141" s="88">
        <v>240</v>
      </c>
      <c r="C141" s="140"/>
      <c r="D141" s="140"/>
    </row>
    <row r="142" spans="1:4" s="74" customFormat="1" ht="15.75" x14ac:dyDescent="0.25">
      <c r="A142" s="192" t="s">
        <v>183</v>
      </c>
      <c r="B142" s="88">
        <v>240</v>
      </c>
      <c r="C142" s="140"/>
      <c r="D142" s="140"/>
    </row>
    <row r="143" spans="1:4" s="74" customFormat="1" ht="15.75" x14ac:dyDescent="0.25">
      <c r="A143" s="192" t="s">
        <v>187</v>
      </c>
      <c r="B143" s="88">
        <v>240</v>
      </c>
      <c r="C143" s="140"/>
      <c r="D143" s="140"/>
    </row>
    <row r="144" spans="1:4" s="74" customFormat="1" ht="15.75" x14ac:dyDescent="0.25">
      <c r="A144" s="192" t="s">
        <v>193</v>
      </c>
      <c r="B144" s="88">
        <v>240</v>
      </c>
      <c r="C144" s="140"/>
      <c r="D144" s="140"/>
    </row>
    <row r="145" spans="1:4" s="74" customFormat="1" ht="15.75" x14ac:dyDescent="0.25">
      <c r="A145" s="192" t="s">
        <v>210</v>
      </c>
      <c r="B145" s="88">
        <v>240</v>
      </c>
      <c r="C145" s="140"/>
      <c r="D145" s="140"/>
    </row>
    <row r="146" spans="1:4" s="74" customFormat="1" ht="15.75" x14ac:dyDescent="0.25">
      <c r="A146" s="192" t="s">
        <v>214</v>
      </c>
      <c r="B146" s="88">
        <v>240</v>
      </c>
      <c r="C146" s="140"/>
      <c r="D146" s="140"/>
    </row>
    <row r="147" spans="1:4" s="74" customFormat="1" ht="15.75" x14ac:dyDescent="0.25">
      <c r="A147" s="192" t="s">
        <v>215</v>
      </c>
      <c r="B147" s="88">
        <v>240</v>
      </c>
      <c r="C147" s="140"/>
      <c r="D147" s="140"/>
    </row>
    <row r="148" spans="1:4" s="74" customFormat="1" ht="15.75" x14ac:dyDescent="0.25">
      <c r="A148" s="192" t="s">
        <v>218</v>
      </c>
      <c r="B148" s="88">
        <v>240</v>
      </c>
      <c r="C148" s="140"/>
      <c r="D148" s="140"/>
    </row>
    <row r="149" spans="1:4" s="74" customFormat="1" ht="15.75" x14ac:dyDescent="0.25">
      <c r="A149" s="192" t="s">
        <v>219</v>
      </c>
      <c r="B149" s="88">
        <v>240</v>
      </c>
      <c r="C149" s="140"/>
      <c r="D149" s="140"/>
    </row>
    <row r="150" spans="1:4" s="74" customFormat="1" ht="15.75" x14ac:dyDescent="0.25">
      <c r="A150" s="192" t="s">
        <v>228</v>
      </c>
      <c r="B150" s="88">
        <v>240</v>
      </c>
      <c r="C150" s="140"/>
      <c r="D150" s="140"/>
    </row>
    <row r="151" spans="1:4" s="74" customFormat="1" ht="15.75" x14ac:dyDescent="0.25">
      <c r="A151" s="192" t="s">
        <v>230</v>
      </c>
      <c r="B151" s="88">
        <v>240</v>
      </c>
      <c r="C151" s="140"/>
      <c r="D151" s="140"/>
    </row>
    <row r="152" spans="1:4" s="74" customFormat="1" ht="15.75" x14ac:dyDescent="0.25">
      <c r="A152" s="192" t="s">
        <v>231</v>
      </c>
      <c r="B152" s="88">
        <v>240</v>
      </c>
      <c r="C152" s="140"/>
      <c r="D152" s="140"/>
    </row>
    <row r="153" spans="1:4" s="74" customFormat="1" ht="15.75" x14ac:dyDescent="0.25">
      <c r="A153" s="192" t="s">
        <v>235</v>
      </c>
      <c r="B153" s="88">
        <v>240</v>
      </c>
      <c r="C153" s="140"/>
      <c r="D153" s="140"/>
    </row>
    <row r="154" spans="1:4" s="74" customFormat="1" ht="15.75" x14ac:dyDescent="0.25">
      <c r="A154" s="192" t="s">
        <v>244</v>
      </c>
      <c r="B154" s="88">
        <v>240</v>
      </c>
      <c r="C154" s="140"/>
      <c r="D154" s="140"/>
    </row>
    <row r="155" spans="1:4" s="74" customFormat="1" ht="15.75" x14ac:dyDescent="0.25">
      <c r="A155" s="192" t="s">
        <v>245</v>
      </c>
      <c r="B155" s="88">
        <v>240</v>
      </c>
      <c r="C155" s="140"/>
      <c r="D155" s="140"/>
    </row>
    <row r="156" spans="1:4" s="74" customFormat="1" ht="15.75" x14ac:dyDescent="0.25">
      <c r="A156" s="192" t="s">
        <v>250</v>
      </c>
      <c r="B156" s="88">
        <v>240</v>
      </c>
      <c r="C156" s="140"/>
      <c r="D156" s="140"/>
    </row>
    <row r="157" spans="1:4" s="74" customFormat="1" ht="15.75" x14ac:dyDescent="0.25">
      <c r="A157" s="192" t="s">
        <v>263</v>
      </c>
      <c r="B157" s="88">
        <v>240</v>
      </c>
      <c r="C157" s="140"/>
      <c r="D157" s="140"/>
    </row>
    <row r="158" spans="1:4" s="74" customFormat="1" ht="15.75" x14ac:dyDescent="0.25">
      <c r="A158" s="192" t="s">
        <v>264</v>
      </c>
      <c r="B158" s="88">
        <v>240</v>
      </c>
      <c r="C158" s="140"/>
      <c r="D158" s="140"/>
    </row>
    <row r="159" spans="1:4" s="74" customFormat="1" ht="15.75" x14ac:dyDescent="0.25">
      <c r="A159" s="192" t="s">
        <v>266</v>
      </c>
      <c r="B159" s="88">
        <v>240</v>
      </c>
      <c r="C159" s="140"/>
      <c r="D159" s="140"/>
    </row>
    <row r="160" spans="1:4" s="74" customFormat="1" ht="15.75" x14ac:dyDescent="0.25">
      <c r="A160" s="192" t="s">
        <v>271</v>
      </c>
      <c r="B160" s="88">
        <v>240</v>
      </c>
      <c r="C160" s="140"/>
      <c r="D160" s="140"/>
    </row>
    <row r="161" spans="1:4" s="74" customFormat="1" ht="15.75" x14ac:dyDescent="0.25">
      <c r="A161" s="192" t="s">
        <v>280</v>
      </c>
      <c r="B161" s="88">
        <v>240</v>
      </c>
      <c r="C161" s="140"/>
      <c r="D161" s="140"/>
    </row>
    <row r="162" spans="1:4" s="74" customFormat="1" ht="15.75" x14ac:dyDescent="0.25">
      <c r="A162" s="192" t="s">
        <v>313</v>
      </c>
      <c r="B162" s="88">
        <v>240</v>
      </c>
      <c r="C162" s="140"/>
      <c r="D162" s="140"/>
    </row>
    <row r="163" spans="1:4" s="74" customFormat="1" ht="15.75" x14ac:dyDescent="0.25">
      <c r="A163" s="192" t="s">
        <v>323</v>
      </c>
      <c r="B163" s="88">
        <v>240</v>
      </c>
      <c r="C163" s="140"/>
      <c r="D163" s="140"/>
    </row>
    <row r="164" spans="1:4" s="74" customFormat="1" ht="15.75" x14ac:dyDescent="0.25">
      <c r="A164" s="192" t="s">
        <v>324</v>
      </c>
      <c r="B164" s="88">
        <v>240</v>
      </c>
      <c r="C164" s="140"/>
      <c r="D164" s="140"/>
    </row>
    <row r="165" spans="1:4" s="74" customFormat="1" ht="15.75" x14ac:dyDescent="0.25">
      <c r="A165" s="192" t="s">
        <v>339</v>
      </c>
      <c r="B165" s="88">
        <v>240</v>
      </c>
      <c r="C165" s="140"/>
      <c r="D165" s="140"/>
    </row>
    <row r="166" spans="1:4" s="74" customFormat="1" ht="15.75" x14ac:dyDescent="0.25">
      <c r="A166" s="192" t="s">
        <v>341</v>
      </c>
      <c r="B166" s="88">
        <v>240</v>
      </c>
      <c r="C166" s="140"/>
      <c r="D166" s="140"/>
    </row>
    <row r="167" spans="1:4" s="74" customFormat="1" ht="15.75" x14ac:dyDescent="0.25">
      <c r="A167" s="192" t="s">
        <v>161</v>
      </c>
      <c r="B167" s="89">
        <v>242</v>
      </c>
      <c r="C167" s="140"/>
      <c r="D167" s="140"/>
    </row>
    <row r="168" spans="1:4" s="74" customFormat="1" ht="15.75" x14ac:dyDescent="0.25">
      <c r="A168" s="192" t="s">
        <v>165</v>
      </c>
      <c r="B168" s="89">
        <v>242</v>
      </c>
      <c r="C168" s="140"/>
      <c r="D168" s="140"/>
    </row>
    <row r="169" spans="1:4" s="74" customFormat="1" ht="15.75" x14ac:dyDescent="0.25">
      <c r="A169" s="192" t="s">
        <v>172</v>
      </c>
      <c r="B169" s="89">
        <v>242</v>
      </c>
      <c r="C169" s="140"/>
      <c r="D169" s="140"/>
    </row>
    <row r="170" spans="1:4" s="74" customFormat="1" ht="15.75" x14ac:dyDescent="0.25">
      <c r="A170" s="192" t="s">
        <v>176</v>
      </c>
      <c r="B170" s="89">
        <v>242</v>
      </c>
      <c r="C170" s="140"/>
      <c r="D170" s="140"/>
    </row>
    <row r="171" spans="1:4" s="74" customFormat="1" ht="15.75" x14ac:dyDescent="0.25">
      <c r="A171" s="192" t="s">
        <v>177</v>
      </c>
      <c r="B171" s="89">
        <v>242</v>
      </c>
      <c r="C171" s="140"/>
      <c r="D171" s="140"/>
    </row>
    <row r="172" spans="1:4" s="74" customFormat="1" ht="15.75" x14ac:dyDescent="0.25">
      <c r="A172" s="192" t="s">
        <v>186</v>
      </c>
      <c r="B172" s="89">
        <v>242</v>
      </c>
      <c r="C172" s="140"/>
      <c r="D172" s="140"/>
    </row>
    <row r="173" spans="1:4" s="74" customFormat="1" ht="15.75" x14ac:dyDescent="0.25">
      <c r="A173" s="192" t="s">
        <v>188</v>
      </c>
      <c r="B173" s="89">
        <v>242</v>
      </c>
      <c r="C173" s="140"/>
      <c r="D173" s="140"/>
    </row>
    <row r="174" spans="1:4" s="74" customFormat="1" ht="15.75" x14ac:dyDescent="0.25">
      <c r="A174" s="192" t="s">
        <v>192</v>
      </c>
      <c r="B174" s="89">
        <v>242</v>
      </c>
      <c r="C174" s="140"/>
      <c r="D174" s="140"/>
    </row>
    <row r="175" spans="1:4" s="74" customFormat="1" ht="15.75" x14ac:dyDescent="0.25">
      <c r="A175" s="192" t="s">
        <v>197</v>
      </c>
      <c r="B175" s="89">
        <v>242</v>
      </c>
      <c r="C175" s="140"/>
      <c r="D175" s="140"/>
    </row>
    <row r="176" spans="1:4" s="74" customFormat="1" ht="15.75" x14ac:dyDescent="0.25">
      <c r="A176" s="192" t="s">
        <v>198</v>
      </c>
      <c r="B176" s="89">
        <v>242</v>
      </c>
      <c r="C176" s="140"/>
      <c r="D176" s="140"/>
    </row>
    <row r="177" spans="1:4" s="74" customFormat="1" ht="15.75" x14ac:dyDescent="0.25">
      <c r="A177" s="192" t="s">
        <v>201</v>
      </c>
      <c r="B177" s="89">
        <v>242</v>
      </c>
      <c r="C177" s="140"/>
      <c r="D177" s="140"/>
    </row>
    <row r="178" spans="1:4" s="74" customFormat="1" ht="15.75" x14ac:dyDescent="0.25">
      <c r="A178" s="192" t="s">
        <v>212</v>
      </c>
      <c r="B178" s="89">
        <v>242</v>
      </c>
      <c r="C178" s="140"/>
      <c r="D178" s="140"/>
    </row>
    <row r="179" spans="1:4" s="74" customFormat="1" ht="15.75" x14ac:dyDescent="0.25">
      <c r="A179" s="192" t="s">
        <v>213</v>
      </c>
      <c r="B179" s="89">
        <v>242</v>
      </c>
      <c r="C179" s="140"/>
      <c r="D179" s="140"/>
    </row>
    <row r="180" spans="1:4" s="74" customFormat="1" ht="15.75" x14ac:dyDescent="0.25">
      <c r="A180" s="192" t="s">
        <v>221</v>
      </c>
      <c r="B180" s="89">
        <v>242</v>
      </c>
      <c r="C180" s="140"/>
      <c r="D180" s="140"/>
    </row>
    <row r="181" spans="1:4" s="74" customFormat="1" ht="15.75" x14ac:dyDescent="0.25">
      <c r="A181" s="192" t="s">
        <v>226</v>
      </c>
      <c r="B181" s="89">
        <v>242</v>
      </c>
      <c r="C181" s="140"/>
      <c r="D181" s="140"/>
    </row>
    <row r="182" spans="1:4" s="74" customFormat="1" ht="15.75" x14ac:dyDescent="0.25">
      <c r="A182" s="192" t="s">
        <v>232</v>
      </c>
      <c r="B182" s="89">
        <v>242</v>
      </c>
      <c r="C182" s="140"/>
      <c r="D182" s="140"/>
    </row>
    <row r="183" spans="1:4" s="74" customFormat="1" ht="15.75" x14ac:dyDescent="0.25">
      <c r="A183" s="192" t="s">
        <v>236</v>
      </c>
      <c r="B183" s="89">
        <v>242</v>
      </c>
      <c r="C183" s="140"/>
      <c r="D183" s="140"/>
    </row>
    <row r="184" spans="1:4" s="74" customFormat="1" ht="15.75" x14ac:dyDescent="0.25">
      <c r="A184" s="192" t="s">
        <v>237</v>
      </c>
      <c r="B184" s="89">
        <v>242</v>
      </c>
      <c r="C184" s="140"/>
      <c r="D184" s="140"/>
    </row>
    <row r="185" spans="1:4" s="74" customFormat="1" ht="15.75" x14ac:dyDescent="0.25">
      <c r="A185" s="192" t="s">
        <v>256</v>
      </c>
      <c r="B185" s="89">
        <v>242</v>
      </c>
      <c r="C185" s="140"/>
      <c r="D185" s="140"/>
    </row>
    <row r="186" spans="1:4" s="74" customFormat="1" ht="15.75" x14ac:dyDescent="0.25">
      <c r="A186" s="192" t="s">
        <v>259</v>
      </c>
      <c r="B186" s="89">
        <v>242</v>
      </c>
      <c r="C186" s="140"/>
      <c r="D186" s="140"/>
    </row>
    <row r="187" spans="1:4" s="74" customFormat="1" ht="15.75" x14ac:dyDescent="0.25">
      <c r="A187" s="192" t="s">
        <v>267</v>
      </c>
      <c r="B187" s="89">
        <v>242</v>
      </c>
      <c r="C187" s="140"/>
      <c r="D187" s="140"/>
    </row>
    <row r="188" spans="1:4" s="74" customFormat="1" ht="15.75" x14ac:dyDescent="0.25">
      <c r="A188" s="192" t="s">
        <v>273</v>
      </c>
      <c r="B188" s="89">
        <v>242</v>
      </c>
      <c r="C188" s="140"/>
      <c r="D188" s="140"/>
    </row>
    <row r="189" spans="1:4" s="74" customFormat="1" ht="15.75" x14ac:dyDescent="0.25">
      <c r="A189" s="192" t="s">
        <v>274</v>
      </c>
      <c r="B189" s="89">
        <v>242</v>
      </c>
      <c r="C189" s="140"/>
      <c r="D189" s="140"/>
    </row>
    <row r="190" spans="1:4" s="74" customFormat="1" ht="15.75" x14ac:dyDescent="0.25">
      <c r="A190" s="192" t="s">
        <v>275</v>
      </c>
      <c r="B190" s="89">
        <v>242</v>
      </c>
      <c r="C190" s="140"/>
      <c r="D190" s="140"/>
    </row>
    <row r="191" spans="1:4" s="74" customFormat="1" ht="15.75" x14ac:dyDescent="0.25">
      <c r="A191" s="192" t="s">
        <v>276</v>
      </c>
      <c r="B191" s="89">
        <v>242</v>
      </c>
      <c r="C191" s="140"/>
      <c r="D191" s="140"/>
    </row>
    <row r="192" spans="1:4" s="74" customFormat="1" ht="15.75" x14ac:dyDescent="0.25">
      <c r="A192" s="192" t="s">
        <v>283</v>
      </c>
      <c r="B192" s="89">
        <v>242</v>
      </c>
      <c r="C192" s="140"/>
      <c r="D192" s="140"/>
    </row>
    <row r="193" spans="1:4" s="74" customFormat="1" ht="15.75" x14ac:dyDescent="0.25">
      <c r="A193" s="192" t="s">
        <v>286</v>
      </c>
      <c r="B193" s="89">
        <v>242</v>
      </c>
      <c r="C193" s="140"/>
      <c r="D193" s="140"/>
    </row>
    <row r="194" spans="1:4" s="74" customFormat="1" ht="15.75" x14ac:dyDescent="0.25">
      <c r="A194" s="192" t="s">
        <v>291</v>
      </c>
      <c r="B194" s="89">
        <v>242</v>
      </c>
      <c r="C194" s="140"/>
      <c r="D194" s="140"/>
    </row>
    <row r="195" spans="1:4" s="74" customFormat="1" ht="15.75" x14ac:dyDescent="0.25">
      <c r="A195" s="192" t="s">
        <v>294</v>
      </c>
      <c r="B195" s="89">
        <v>242</v>
      </c>
      <c r="C195" s="140"/>
      <c r="D195" s="140"/>
    </row>
    <row r="196" spans="1:4" s="74" customFormat="1" ht="15.75" x14ac:dyDescent="0.25">
      <c r="A196" s="192" t="s">
        <v>295</v>
      </c>
      <c r="B196" s="89">
        <v>242</v>
      </c>
      <c r="C196" s="140"/>
      <c r="D196" s="140"/>
    </row>
    <row r="197" spans="1:4" s="74" customFormat="1" ht="15.75" x14ac:dyDescent="0.25">
      <c r="A197" s="192" t="s">
        <v>297</v>
      </c>
      <c r="B197" s="89">
        <v>242</v>
      </c>
      <c r="C197" s="140"/>
      <c r="D197" s="140"/>
    </row>
    <row r="198" spans="1:4" s="74" customFormat="1" ht="15.75" x14ac:dyDescent="0.25">
      <c r="A198" s="192" t="s">
        <v>300</v>
      </c>
      <c r="B198" s="89">
        <v>242</v>
      </c>
      <c r="C198" s="140"/>
      <c r="D198" s="140"/>
    </row>
    <row r="199" spans="1:4" s="74" customFormat="1" ht="15.75" x14ac:dyDescent="0.25">
      <c r="A199" s="192" t="s">
        <v>304</v>
      </c>
      <c r="B199" s="89">
        <v>242</v>
      </c>
      <c r="C199" s="140"/>
      <c r="D199" s="140"/>
    </row>
    <row r="200" spans="1:4" s="74" customFormat="1" ht="15.75" x14ac:dyDescent="0.25">
      <c r="A200" s="192" t="s">
        <v>305</v>
      </c>
      <c r="B200" s="89">
        <v>242</v>
      </c>
      <c r="C200" s="140"/>
      <c r="D200" s="140"/>
    </row>
    <row r="201" spans="1:4" s="74" customFormat="1" ht="15.75" x14ac:dyDescent="0.25">
      <c r="A201" s="192" t="s">
        <v>306</v>
      </c>
      <c r="B201" s="89">
        <v>242</v>
      </c>
      <c r="C201" s="140"/>
      <c r="D201" s="140"/>
    </row>
    <row r="202" spans="1:4" s="74" customFormat="1" ht="15.75" x14ac:dyDescent="0.25">
      <c r="A202" s="192" t="s">
        <v>314</v>
      </c>
      <c r="B202" s="89">
        <v>242</v>
      </c>
      <c r="C202" s="140"/>
      <c r="D202" s="140"/>
    </row>
    <row r="203" spans="1:4" s="74" customFormat="1" ht="15.75" x14ac:dyDescent="0.25">
      <c r="A203" s="192" t="s">
        <v>315</v>
      </c>
      <c r="B203" s="89">
        <v>242</v>
      </c>
      <c r="C203" s="140"/>
      <c r="D203" s="140"/>
    </row>
    <row r="204" spans="1:4" s="74" customFormat="1" ht="15.75" x14ac:dyDescent="0.25">
      <c r="A204" s="192" t="s">
        <v>317</v>
      </c>
      <c r="B204" s="89">
        <v>242</v>
      </c>
      <c r="C204" s="140"/>
      <c r="D204" s="140"/>
    </row>
    <row r="205" spans="1:4" s="74" customFormat="1" ht="15.75" x14ac:dyDescent="0.25">
      <c r="A205" s="192" t="s">
        <v>319</v>
      </c>
      <c r="B205" s="89">
        <v>242</v>
      </c>
      <c r="C205" s="140"/>
      <c r="D205" s="140"/>
    </row>
    <row r="206" spans="1:4" s="74" customFormat="1" ht="15.75" x14ac:dyDescent="0.25">
      <c r="A206" s="192" t="s">
        <v>320</v>
      </c>
      <c r="B206" s="89">
        <v>242</v>
      </c>
      <c r="C206" s="140"/>
      <c r="D206" s="140"/>
    </row>
    <row r="207" spans="1:4" s="74" customFormat="1" ht="15.75" x14ac:dyDescent="0.25">
      <c r="A207" s="192" t="s">
        <v>325</v>
      </c>
      <c r="B207" s="89">
        <v>242</v>
      </c>
      <c r="C207" s="140"/>
      <c r="D207" s="140"/>
    </row>
    <row r="208" spans="1:4" s="74" customFormat="1" ht="15.75" x14ac:dyDescent="0.25">
      <c r="A208" s="192" t="s">
        <v>329</v>
      </c>
      <c r="B208" s="89">
        <v>242</v>
      </c>
      <c r="C208" s="140"/>
      <c r="D208" s="140"/>
    </row>
    <row r="209" spans="1:4" ht="15.75" x14ac:dyDescent="0.25">
      <c r="A209" s="192" t="s">
        <v>333</v>
      </c>
      <c r="B209" s="89">
        <v>242</v>
      </c>
      <c r="C209" s="140"/>
      <c r="D209" s="140"/>
    </row>
    <row r="210" spans="1:4" ht="15.75" x14ac:dyDescent="0.25">
      <c r="A210" s="192" t="s">
        <v>340</v>
      </c>
      <c r="B210" s="89">
        <v>242</v>
      </c>
      <c r="C210" s="140"/>
      <c r="D210" s="140"/>
    </row>
    <row r="211" spans="1:4" ht="16.5" thickBot="1" x14ac:dyDescent="0.3">
      <c r="A211" s="193" t="s">
        <v>344</v>
      </c>
      <c r="B211" s="90">
        <v>242</v>
      </c>
      <c r="C211" s="148"/>
      <c r="D211" s="195"/>
    </row>
    <row r="212" spans="1:4" x14ac:dyDescent="0.2">
      <c r="D212" s="95"/>
    </row>
  </sheetData>
  <sheetProtection password="B538" sheet="1" objects="1" scenarios="1"/>
  <pageMargins left="0.7" right="0.7" top="0.75" bottom="0.75" header="0.3" footer="0.3"/>
  <pageSetup orientation="portrait" horizontalDpi="4294967295" verticalDpi="4294967295" r:id="rId1"/>
  <headerFooter>
    <oddFooter>&amp;L&amp;F&amp;A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W214"/>
  <sheetViews>
    <sheetView workbookViewId="0">
      <selection activeCell="C2" sqref="C2"/>
    </sheetView>
  </sheetViews>
  <sheetFormatPr defaultRowHeight="15" x14ac:dyDescent="0.2"/>
  <cols>
    <col min="1" max="1" width="22.7109375" style="75" customWidth="1"/>
    <col min="2" max="3" width="11.7109375" style="76" customWidth="1"/>
    <col min="4" max="4" width="11.7109375" style="73" customWidth="1"/>
    <col min="5" max="49" width="11" style="73" customWidth="1"/>
    <col min="50" max="248" width="9.140625" style="73"/>
    <col min="249" max="249" width="41.42578125" style="73" customWidth="1"/>
    <col min="250" max="252" width="25.7109375" style="73" customWidth="1"/>
    <col min="253" max="504" width="9.140625" style="73"/>
    <col min="505" max="505" width="41.42578125" style="73" customWidth="1"/>
    <col min="506" max="508" width="25.7109375" style="73" customWidth="1"/>
    <col min="509" max="760" width="9.140625" style="73"/>
    <col min="761" max="761" width="41.42578125" style="73" customWidth="1"/>
    <col min="762" max="764" width="25.7109375" style="73" customWidth="1"/>
    <col min="765" max="1016" width="9.140625" style="73"/>
    <col min="1017" max="1017" width="41.42578125" style="73" customWidth="1"/>
    <col min="1018" max="1020" width="25.7109375" style="73" customWidth="1"/>
    <col min="1021" max="1272" width="9.140625" style="73"/>
    <col min="1273" max="1273" width="41.42578125" style="73" customWidth="1"/>
    <col min="1274" max="1276" width="25.7109375" style="73" customWidth="1"/>
    <col min="1277" max="1528" width="9.140625" style="73"/>
    <col min="1529" max="1529" width="41.42578125" style="73" customWidth="1"/>
    <col min="1530" max="1532" width="25.7109375" style="73" customWidth="1"/>
    <col min="1533" max="1784" width="9.140625" style="73"/>
    <col min="1785" max="1785" width="41.42578125" style="73" customWidth="1"/>
    <col min="1786" max="1788" width="25.7109375" style="73" customWidth="1"/>
    <col min="1789" max="2040" width="9.140625" style="73"/>
    <col min="2041" max="2041" width="41.42578125" style="73" customWidth="1"/>
    <col min="2042" max="2044" width="25.7109375" style="73" customWidth="1"/>
    <col min="2045" max="2296" width="9.140625" style="73"/>
    <col min="2297" max="2297" width="41.42578125" style="73" customWidth="1"/>
    <col min="2298" max="2300" width="25.7109375" style="73" customWidth="1"/>
    <col min="2301" max="2552" width="9.140625" style="73"/>
    <col min="2553" max="2553" width="41.42578125" style="73" customWidth="1"/>
    <col min="2554" max="2556" width="25.7109375" style="73" customWidth="1"/>
    <col min="2557" max="2808" width="9.140625" style="73"/>
    <col min="2809" max="2809" width="41.42578125" style="73" customWidth="1"/>
    <col min="2810" max="2812" width="25.7109375" style="73" customWidth="1"/>
    <col min="2813" max="3064" width="9.140625" style="73"/>
    <col min="3065" max="3065" width="41.42578125" style="73" customWidth="1"/>
    <col min="3066" max="3068" width="25.7109375" style="73" customWidth="1"/>
    <col min="3069" max="3320" width="9.140625" style="73"/>
    <col min="3321" max="3321" width="41.42578125" style="73" customWidth="1"/>
    <col min="3322" max="3324" width="25.7109375" style="73" customWidth="1"/>
    <col min="3325" max="3576" width="9.140625" style="73"/>
    <col min="3577" max="3577" width="41.42578125" style="73" customWidth="1"/>
    <col min="3578" max="3580" width="25.7109375" style="73" customWidth="1"/>
    <col min="3581" max="3832" width="9.140625" style="73"/>
    <col min="3833" max="3833" width="41.42578125" style="73" customWidth="1"/>
    <col min="3834" max="3836" width="25.7109375" style="73" customWidth="1"/>
    <col min="3837" max="4088" width="9.140625" style="73"/>
    <col min="4089" max="4089" width="41.42578125" style="73" customWidth="1"/>
    <col min="4090" max="4092" width="25.7109375" style="73" customWidth="1"/>
    <col min="4093" max="4344" width="9.140625" style="73"/>
    <col min="4345" max="4345" width="41.42578125" style="73" customWidth="1"/>
    <col min="4346" max="4348" width="25.7109375" style="73" customWidth="1"/>
    <col min="4349" max="4600" width="9.140625" style="73"/>
    <col min="4601" max="4601" width="41.42578125" style="73" customWidth="1"/>
    <col min="4602" max="4604" width="25.7109375" style="73" customWidth="1"/>
    <col min="4605" max="4856" width="9.140625" style="73"/>
    <col min="4857" max="4857" width="41.42578125" style="73" customWidth="1"/>
    <col min="4858" max="4860" width="25.7109375" style="73" customWidth="1"/>
    <col min="4861" max="5112" width="9.140625" style="73"/>
    <col min="5113" max="5113" width="41.42578125" style="73" customWidth="1"/>
    <col min="5114" max="5116" width="25.7109375" style="73" customWidth="1"/>
    <col min="5117" max="5368" width="9.140625" style="73"/>
    <col min="5369" max="5369" width="41.42578125" style="73" customWidth="1"/>
    <col min="5370" max="5372" width="25.7109375" style="73" customWidth="1"/>
    <col min="5373" max="5624" width="9.140625" style="73"/>
    <col min="5625" max="5625" width="41.42578125" style="73" customWidth="1"/>
    <col min="5626" max="5628" width="25.7109375" style="73" customWidth="1"/>
    <col min="5629" max="5880" width="9.140625" style="73"/>
    <col min="5881" max="5881" width="41.42578125" style="73" customWidth="1"/>
    <col min="5882" max="5884" width="25.7109375" style="73" customWidth="1"/>
    <col min="5885" max="6136" width="9.140625" style="73"/>
    <col min="6137" max="6137" width="41.42578125" style="73" customWidth="1"/>
    <col min="6138" max="6140" width="25.7109375" style="73" customWidth="1"/>
    <col min="6141" max="6392" width="9.140625" style="73"/>
    <col min="6393" max="6393" width="41.42578125" style="73" customWidth="1"/>
    <col min="6394" max="6396" width="25.7109375" style="73" customWidth="1"/>
    <col min="6397" max="6648" width="9.140625" style="73"/>
    <col min="6649" max="6649" width="41.42578125" style="73" customWidth="1"/>
    <col min="6650" max="6652" width="25.7109375" style="73" customWidth="1"/>
    <col min="6653" max="6904" width="9.140625" style="73"/>
    <col min="6905" max="6905" width="41.42578125" style="73" customWidth="1"/>
    <col min="6906" max="6908" width="25.7109375" style="73" customWidth="1"/>
    <col min="6909" max="7160" width="9.140625" style="73"/>
    <col min="7161" max="7161" width="41.42578125" style="73" customWidth="1"/>
    <col min="7162" max="7164" width="25.7109375" style="73" customWidth="1"/>
    <col min="7165" max="7416" width="9.140625" style="73"/>
    <col min="7417" max="7417" width="41.42578125" style="73" customWidth="1"/>
    <col min="7418" max="7420" width="25.7109375" style="73" customWidth="1"/>
    <col min="7421" max="7672" width="9.140625" style="73"/>
    <col min="7673" max="7673" width="41.42578125" style="73" customWidth="1"/>
    <col min="7674" max="7676" width="25.7109375" style="73" customWidth="1"/>
    <col min="7677" max="7928" width="9.140625" style="73"/>
    <col min="7929" max="7929" width="41.42578125" style="73" customWidth="1"/>
    <col min="7930" max="7932" width="25.7109375" style="73" customWidth="1"/>
    <col min="7933" max="8184" width="9.140625" style="73"/>
    <col min="8185" max="8185" width="41.42578125" style="73" customWidth="1"/>
    <col min="8186" max="8188" width="25.7109375" style="73" customWidth="1"/>
    <col min="8189" max="8440" width="9.140625" style="73"/>
    <col min="8441" max="8441" width="41.42578125" style="73" customWidth="1"/>
    <col min="8442" max="8444" width="25.7109375" style="73" customWidth="1"/>
    <col min="8445" max="8696" width="9.140625" style="73"/>
    <col min="8697" max="8697" width="41.42578125" style="73" customWidth="1"/>
    <col min="8698" max="8700" width="25.7109375" style="73" customWidth="1"/>
    <col min="8701" max="8952" width="9.140625" style="73"/>
    <col min="8953" max="8953" width="41.42578125" style="73" customWidth="1"/>
    <col min="8954" max="8956" width="25.7109375" style="73" customWidth="1"/>
    <col min="8957" max="9208" width="9.140625" style="73"/>
    <col min="9209" max="9209" width="41.42578125" style="73" customWidth="1"/>
    <col min="9210" max="9212" width="25.7109375" style="73" customWidth="1"/>
    <col min="9213" max="9464" width="9.140625" style="73"/>
    <col min="9465" max="9465" width="41.42578125" style="73" customWidth="1"/>
    <col min="9466" max="9468" width="25.7109375" style="73" customWidth="1"/>
    <col min="9469" max="9720" width="9.140625" style="73"/>
    <col min="9721" max="9721" width="41.42578125" style="73" customWidth="1"/>
    <col min="9722" max="9724" width="25.7109375" style="73" customWidth="1"/>
    <col min="9725" max="9976" width="9.140625" style="73"/>
    <col min="9977" max="9977" width="41.42578125" style="73" customWidth="1"/>
    <col min="9978" max="9980" width="25.7109375" style="73" customWidth="1"/>
    <col min="9981" max="10232" width="9.140625" style="73"/>
    <col min="10233" max="10233" width="41.42578125" style="73" customWidth="1"/>
    <col min="10234" max="10236" width="25.7109375" style="73" customWidth="1"/>
    <col min="10237" max="10488" width="9.140625" style="73"/>
    <col min="10489" max="10489" width="41.42578125" style="73" customWidth="1"/>
    <col min="10490" max="10492" width="25.7109375" style="73" customWidth="1"/>
    <col min="10493" max="10744" width="9.140625" style="73"/>
    <col min="10745" max="10745" width="41.42578125" style="73" customWidth="1"/>
    <col min="10746" max="10748" width="25.7109375" style="73" customWidth="1"/>
    <col min="10749" max="11000" width="9.140625" style="73"/>
    <col min="11001" max="11001" width="41.42578125" style="73" customWidth="1"/>
    <col min="11002" max="11004" width="25.7109375" style="73" customWidth="1"/>
    <col min="11005" max="11256" width="9.140625" style="73"/>
    <col min="11257" max="11257" width="41.42578125" style="73" customWidth="1"/>
    <col min="11258" max="11260" width="25.7109375" style="73" customWidth="1"/>
    <col min="11261" max="11512" width="9.140625" style="73"/>
    <col min="11513" max="11513" width="41.42578125" style="73" customWidth="1"/>
    <col min="11514" max="11516" width="25.7109375" style="73" customWidth="1"/>
    <col min="11517" max="11768" width="9.140625" style="73"/>
    <col min="11769" max="11769" width="41.42578125" style="73" customWidth="1"/>
    <col min="11770" max="11772" width="25.7109375" style="73" customWidth="1"/>
    <col min="11773" max="12024" width="9.140625" style="73"/>
    <col min="12025" max="12025" width="41.42578125" style="73" customWidth="1"/>
    <col min="12026" max="12028" width="25.7109375" style="73" customWidth="1"/>
    <col min="12029" max="12280" width="9.140625" style="73"/>
    <col min="12281" max="12281" width="41.42578125" style="73" customWidth="1"/>
    <col min="12282" max="12284" width="25.7109375" style="73" customWidth="1"/>
    <col min="12285" max="12536" width="9.140625" style="73"/>
    <col min="12537" max="12537" width="41.42578125" style="73" customWidth="1"/>
    <col min="12538" max="12540" width="25.7109375" style="73" customWidth="1"/>
    <col min="12541" max="12792" width="9.140625" style="73"/>
    <col min="12793" max="12793" width="41.42578125" style="73" customWidth="1"/>
    <col min="12794" max="12796" width="25.7109375" style="73" customWidth="1"/>
    <col min="12797" max="13048" width="9.140625" style="73"/>
    <col min="13049" max="13049" width="41.42578125" style="73" customWidth="1"/>
    <col min="13050" max="13052" width="25.7109375" style="73" customWidth="1"/>
    <col min="13053" max="13304" width="9.140625" style="73"/>
    <col min="13305" max="13305" width="41.42578125" style="73" customWidth="1"/>
    <col min="13306" max="13308" width="25.7109375" style="73" customWidth="1"/>
    <col min="13309" max="13560" width="9.140625" style="73"/>
    <col min="13561" max="13561" width="41.42578125" style="73" customWidth="1"/>
    <col min="13562" max="13564" width="25.7109375" style="73" customWidth="1"/>
    <col min="13565" max="13816" width="9.140625" style="73"/>
    <col min="13817" max="13817" width="41.42578125" style="73" customWidth="1"/>
    <col min="13818" max="13820" width="25.7109375" style="73" customWidth="1"/>
    <col min="13821" max="14072" width="9.140625" style="73"/>
    <col min="14073" max="14073" width="41.42578125" style="73" customWidth="1"/>
    <col min="14074" max="14076" width="25.7109375" style="73" customWidth="1"/>
    <col min="14077" max="14328" width="9.140625" style="73"/>
    <col min="14329" max="14329" width="41.42578125" style="73" customWidth="1"/>
    <col min="14330" max="14332" width="25.7109375" style="73" customWidth="1"/>
    <col min="14333" max="14584" width="9.140625" style="73"/>
    <col min="14585" max="14585" width="41.42578125" style="73" customWidth="1"/>
    <col min="14586" max="14588" width="25.7109375" style="73" customWidth="1"/>
    <col min="14589" max="14840" width="9.140625" style="73"/>
    <col min="14841" max="14841" width="41.42578125" style="73" customWidth="1"/>
    <col min="14842" max="14844" width="25.7109375" style="73" customWidth="1"/>
    <col min="14845" max="15096" width="9.140625" style="73"/>
    <col min="15097" max="15097" width="41.42578125" style="73" customWidth="1"/>
    <col min="15098" max="15100" width="25.7109375" style="73" customWidth="1"/>
    <col min="15101" max="15352" width="9.140625" style="73"/>
    <col min="15353" max="15353" width="41.42578125" style="73" customWidth="1"/>
    <col min="15354" max="15356" width="25.7109375" style="73" customWidth="1"/>
    <col min="15357" max="15608" width="9.140625" style="73"/>
    <col min="15609" max="15609" width="41.42578125" style="73" customWidth="1"/>
    <col min="15610" max="15612" width="25.7109375" style="73" customWidth="1"/>
    <col min="15613" max="15864" width="9.140625" style="73"/>
    <col min="15865" max="15865" width="41.42578125" style="73" customWidth="1"/>
    <col min="15866" max="15868" width="25.7109375" style="73" customWidth="1"/>
    <col min="15869" max="16120" width="9.140625" style="73"/>
    <col min="16121" max="16121" width="41.42578125" style="73" customWidth="1"/>
    <col min="16122" max="16124" width="25.7109375" style="73" customWidth="1"/>
    <col min="16125" max="16384" width="9.140625" style="73"/>
  </cols>
  <sheetData>
    <row r="1" spans="1:49" ht="36" customHeight="1" thickTop="1" thickBot="1" x14ac:dyDescent="0.25">
      <c r="A1" s="83" t="s">
        <v>349</v>
      </c>
      <c r="B1" s="83" t="s">
        <v>350</v>
      </c>
      <c r="C1" s="91" t="s">
        <v>347</v>
      </c>
      <c r="D1" s="91" t="s">
        <v>61</v>
      </c>
      <c r="E1" s="91" t="s">
        <v>62</v>
      </c>
      <c r="F1" s="91" t="s">
        <v>63</v>
      </c>
      <c r="G1" s="91" t="s">
        <v>64</v>
      </c>
      <c r="H1" s="91" t="s">
        <v>65</v>
      </c>
      <c r="I1" s="91" t="s">
        <v>66</v>
      </c>
      <c r="J1" s="91" t="s">
        <v>67</v>
      </c>
      <c r="K1" s="91" t="s">
        <v>40</v>
      </c>
      <c r="L1" s="91" t="s">
        <v>47</v>
      </c>
      <c r="M1" s="91" t="s">
        <v>56</v>
      </c>
      <c r="N1" s="79" t="s">
        <v>22</v>
      </c>
      <c r="O1" s="80" t="s">
        <v>23</v>
      </c>
      <c r="P1" s="80" t="s">
        <v>24</v>
      </c>
      <c r="Q1" s="80" t="s">
        <v>25</v>
      </c>
      <c r="R1" s="80" t="s">
        <v>26</v>
      </c>
      <c r="S1" s="80" t="s">
        <v>27</v>
      </c>
      <c r="T1" s="80" t="s">
        <v>28</v>
      </c>
      <c r="U1" s="80" t="s">
        <v>29</v>
      </c>
      <c r="V1" s="80" t="s">
        <v>30</v>
      </c>
      <c r="W1" s="80" t="s">
        <v>31</v>
      </c>
      <c r="X1" s="80" t="s">
        <v>32</v>
      </c>
      <c r="Y1" s="80" t="s">
        <v>33</v>
      </c>
      <c r="Z1" s="80" t="s">
        <v>34</v>
      </c>
      <c r="AA1" s="80" t="s">
        <v>35</v>
      </c>
      <c r="AB1" s="80" t="s">
        <v>36</v>
      </c>
      <c r="AC1" s="80" t="s">
        <v>37</v>
      </c>
      <c r="AD1" s="80" t="s">
        <v>38</v>
      </c>
      <c r="AE1" s="80" t="s">
        <v>39</v>
      </c>
      <c r="AF1" s="80" t="s">
        <v>41</v>
      </c>
      <c r="AG1" s="80" t="s">
        <v>42</v>
      </c>
      <c r="AH1" s="80" t="s">
        <v>43</v>
      </c>
      <c r="AI1" s="80" t="s">
        <v>44</v>
      </c>
      <c r="AJ1" s="80" t="s">
        <v>45</v>
      </c>
      <c r="AK1" s="81" t="s">
        <v>46</v>
      </c>
      <c r="AL1" s="81" t="s">
        <v>48</v>
      </c>
      <c r="AM1" s="81" t="s">
        <v>49</v>
      </c>
      <c r="AN1" s="81" t="s">
        <v>50</v>
      </c>
      <c r="AO1" s="81" t="s">
        <v>51</v>
      </c>
      <c r="AP1" s="81" t="s">
        <v>52</v>
      </c>
      <c r="AQ1" s="81" t="s">
        <v>53</v>
      </c>
      <c r="AR1" s="81" t="s">
        <v>54</v>
      </c>
      <c r="AS1" s="81" t="s">
        <v>55</v>
      </c>
      <c r="AT1" s="81" t="s">
        <v>57</v>
      </c>
      <c r="AU1" s="81" t="s">
        <v>58</v>
      </c>
      <c r="AV1" s="81" t="s">
        <v>59</v>
      </c>
      <c r="AW1" s="82" t="s">
        <v>60</v>
      </c>
    </row>
    <row r="2" spans="1:49" s="74" customFormat="1" ht="15.75" x14ac:dyDescent="0.25">
      <c r="A2" s="191" t="s">
        <v>136</v>
      </c>
      <c r="B2" s="84">
        <v>236</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5"/>
    </row>
    <row r="3" spans="1:49" s="74" customFormat="1" ht="15.75" x14ac:dyDescent="0.25">
      <c r="A3" s="192" t="s">
        <v>140</v>
      </c>
      <c r="B3" s="85">
        <v>236</v>
      </c>
      <c r="C3" s="146"/>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5"/>
    </row>
    <row r="4" spans="1:49" s="74" customFormat="1" ht="15.75" x14ac:dyDescent="0.25">
      <c r="A4" s="192" t="s">
        <v>158</v>
      </c>
      <c r="B4" s="85">
        <v>236</v>
      </c>
      <c r="C4" s="146"/>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5"/>
    </row>
    <row r="5" spans="1:49" s="74" customFormat="1" ht="15.75" x14ac:dyDescent="0.25">
      <c r="A5" s="192" t="s">
        <v>162</v>
      </c>
      <c r="B5" s="85">
        <v>236</v>
      </c>
      <c r="C5" s="146"/>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5"/>
    </row>
    <row r="6" spans="1:49" s="74" customFormat="1" ht="15.75" x14ac:dyDescent="0.25">
      <c r="A6" s="192" t="s">
        <v>163</v>
      </c>
      <c r="B6" s="85">
        <v>236</v>
      </c>
      <c r="C6" s="146"/>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5"/>
    </row>
    <row r="7" spans="1:49" s="74" customFormat="1" ht="15.75" x14ac:dyDescent="0.25">
      <c r="A7" s="192" t="s">
        <v>166</v>
      </c>
      <c r="B7" s="85">
        <v>236</v>
      </c>
      <c r="C7" s="146"/>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5"/>
    </row>
    <row r="8" spans="1:49" s="74" customFormat="1" ht="15.75" x14ac:dyDescent="0.25">
      <c r="A8" s="192" t="s">
        <v>167</v>
      </c>
      <c r="B8" s="85">
        <v>236</v>
      </c>
      <c r="C8" s="146"/>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5"/>
    </row>
    <row r="9" spans="1:49" s="74" customFormat="1" ht="15.75" x14ac:dyDescent="0.25">
      <c r="A9" s="192" t="s">
        <v>168</v>
      </c>
      <c r="B9" s="85">
        <v>236</v>
      </c>
      <c r="C9" s="146"/>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5"/>
    </row>
    <row r="10" spans="1:49" s="74" customFormat="1" ht="15.75" x14ac:dyDescent="0.25">
      <c r="A10" s="192" t="s">
        <v>169</v>
      </c>
      <c r="B10" s="85">
        <v>236</v>
      </c>
      <c r="C10" s="146"/>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5"/>
    </row>
    <row r="11" spans="1:49" s="74" customFormat="1" ht="15.75" x14ac:dyDescent="0.25">
      <c r="A11" s="192" t="s">
        <v>171</v>
      </c>
      <c r="B11" s="85">
        <v>236</v>
      </c>
      <c r="C11" s="146"/>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5"/>
    </row>
    <row r="12" spans="1:49" s="74" customFormat="1" ht="15.75" x14ac:dyDescent="0.25">
      <c r="A12" s="192" t="s">
        <v>175</v>
      </c>
      <c r="B12" s="85">
        <v>236</v>
      </c>
      <c r="C12" s="146"/>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5"/>
    </row>
    <row r="13" spans="1:49" s="74" customFormat="1" ht="15.75" x14ac:dyDescent="0.25">
      <c r="A13" s="192" t="s">
        <v>182</v>
      </c>
      <c r="B13" s="85">
        <v>236</v>
      </c>
      <c r="C13" s="146"/>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5"/>
    </row>
    <row r="14" spans="1:49" s="74" customFormat="1" ht="15.75" x14ac:dyDescent="0.25">
      <c r="A14" s="192" t="s">
        <v>184</v>
      </c>
      <c r="B14" s="85">
        <v>236</v>
      </c>
      <c r="C14" s="146"/>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5"/>
    </row>
    <row r="15" spans="1:49" s="74" customFormat="1" ht="15.75" x14ac:dyDescent="0.25">
      <c r="A15" s="192" t="s">
        <v>190</v>
      </c>
      <c r="B15" s="86">
        <v>236</v>
      </c>
      <c r="C15" s="146"/>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5"/>
    </row>
    <row r="16" spans="1:49" s="74" customFormat="1" ht="15.75" x14ac:dyDescent="0.25">
      <c r="A16" s="192" t="s">
        <v>199</v>
      </c>
      <c r="B16" s="86">
        <v>236</v>
      </c>
      <c r="C16" s="146"/>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5"/>
    </row>
    <row r="17" spans="1:49" s="74" customFormat="1" ht="15.75" x14ac:dyDescent="0.25">
      <c r="A17" s="192" t="s">
        <v>220</v>
      </c>
      <c r="B17" s="86">
        <v>236</v>
      </c>
      <c r="C17" s="146"/>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5"/>
    </row>
    <row r="18" spans="1:49" s="74" customFormat="1" ht="15.75" x14ac:dyDescent="0.25">
      <c r="A18" s="192" t="s">
        <v>225</v>
      </c>
      <c r="B18" s="86">
        <v>236</v>
      </c>
      <c r="C18" s="146"/>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5"/>
    </row>
    <row r="19" spans="1:49" s="74" customFormat="1" ht="15.75" x14ac:dyDescent="0.25">
      <c r="A19" s="192" t="s">
        <v>227</v>
      </c>
      <c r="B19" s="86">
        <v>236</v>
      </c>
      <c r="C19" s="146"/>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5"/>
    </row>
    <row r="20" spans="1:49" s="74" customFormat="1" ht="15.75" x14ac:dyDescent="0.25">
      <c r="A20" s="192" t="s">
        <v>233</v>
      </c>
      <c r="B20" s="86">
        <v>236</v>
      </c>
      <c r="C20" s="146"/>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5"/>
    </row>
    <row r="21" spans="1:49" s="74" customFormat="1" ht="15.75" x14ac:dyDescent="0.25">
      <c r="A21" s="192" t="s">
        <v>238</v>
      </c>
      <c r="B21" s="86">
        <v>236</v>
      </c>
      <c r="C21" s="146"/>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5"/>
    </row>
    <row r="22" spans="1:49" s="74" customFormat="1" ht="15.75" x14ac:dyDescent="0.25">
      <c r="A22" s="192" t="s">
        <v>239</v>
      </c>
      <c r="B22" s="86">
        <v>236</v>
      </c>
      <c r="C22" s="146"/>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5"/>
    </row>
    <row r="23" spans="1:49" s="74" customFormat="1" ht="15.75" x14ac:dyDescent="0.25">
      <c r="A23" s="192" t="s">
        <v>240</v>
      </c>
      <c r="B23" s="86">
        <v>236</v>
      </c>
      <c r="C23" s="146"/>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5"/>
    </row>
    <row r="24" spans="1:49" s="74" customFormat="1" ht="15.75" x14ac:dyDescent="0.25">
      <c r="A24" s="192" t="s">
        <v>241</v>
      </c>
      <c r="B24" s="86">
        <v>236</v>
      </c>
      <c r="C24" s="146"/>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5"/>
    </row>
    <row r="25" spans="1:49" s="74" customFormat="1" ht="15.75" x14ac:dyDescent="0.25">
      <c r="A25" s="192" t="s">
        <v>242</v>
      </c>
      <c r="B25" s="86">
        <v>236</v>
      </c>
      <c r="C25" s="146"/>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5"/>
    </row>
    <row r="26" spans="1:49" s="74" customFormat="1" ht="15.75" x14ac:dyDescent="0.25">
      <c r="A26" s="192" t="s">
        <v>246</v>
      </c>
      <c r="B26" s="86">
        <v>236</v>
      </c>
      <c r="C26" s="146"/>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5"/>
    </row>
    <row r="27" spans="1:49" s="74" customFormat="1" ht="15.75" x14ac:dyDescent="0.25">
      <c r="A27" s="192" t="s">
        <v>247</v>
      </c>
      <c r="B27" s="86">
        <v>236</v>
      </c>
      <c r="C27" s="146"/>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5"/>
    </row>
    <row r="28" spans="1:49" s="74" customFormat="1" ht="15.75" x14ac:dyDescent="0.25">
      <c r="A28" s="192" t="s">
        <v>248</v>
      </c>
      <c r="B28" s="86">
        <v>236</v>
      </c>
      <c r="C28" s="146"/>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5"/>
    </row>
    <row r="29" spans="1:49" s="74" customFormat="1" ht="15.75" x14ac:dyDescent="0.25">
      <c r="A29" s="192" t="s">
        <v>249</v>
      </c>
      <c r="B29" s="86">
        <v>236</v>
      </c>
      <c r="C29" s="146"/>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5"/>
    </row>
    <row r="30" spans="1:49" s="74" customFormat="1" ht="15.75" x14ac:dyDescent="0.25">
      <c r="A30" s="192" t="s">
        <v>251</v>
      </c>
      <c r="B30" s="86">
        <v>236</v>
      </c>
      <c r="C30" s="146"/>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5"/>
    </row>
    <row r="31" spans="1:49" s="74" customFormat="1" ht="15.75" x14ac:dyDescent="0.25">
      <c r="A31" s="192" t="s">
        <v>252</v>
      </c>
      <c r="B31" s="86">
        <v>236</v>
      </c>
      <c r="C31" s="146"/>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5"/>
    </row>
    <row r="32" spans="1:49" s="74" customFormat="1" ht="15.75" x14ac:dyDescent="0.25">
      <c r="A32" s="192" t="s">
        <v>253</v>
      </c>
      <c r="B32" s="86">
        <v>236</v>
      </c>
      <c r="C32" s="146"/>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5"/>
    </row>
    <row r="33" spans="1:49" s="74" customFormat="1" ht="15.75" x14ac:dyDescent="0.25">
      <c r="A33" s="192" t="s">
        <v>254</v>
      </c>
      <c r="B33" s="86">
        <v>236</v>
      </c>
      <c r="C33" s="146"/>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5"/>
    </row>
    <row r="34" spans="1:49" s="74" customFormat="1" ht="15.75" x14ac:dyDescent="0.25">
      <c r="A34" s="192" t="s">
        <v>258</v>
      </c>
      <c r="B34" s="86">
        <v>236</v>
      </c>
      <c r="C34" s="146"/>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5"/>
    </row>
    <row r="35" spans="1:49" s="74" customFormat="1" ht="15.75" x14ac:dyDescent="0.25">
      <c r="A35" s="192" t="s">
        <v>260</v>
      </c>
      <c r="B35" s="86">
        <v>236</v>
      </c>
      <c r="C35" s="146"/>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5"/>
    </row>
    <row r="36" spans="1:49" s="74" customFormat="1" ht="15.75" x14ac:dyDescent="0.25">
      <c r="A36" s="192" t="s">
        <v>261</v>
      </c>
      <c r="B36" s="86">
        <v>236</v>
      </c>
      <c r="C36" s="146"/>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5"/>
    </row>
    <row r="37" spans="1:49" s="74" customFormat="1" ht="15.75" x14ac:dyDescent="0.25">
      <c r="A37" s="192" t="s">
        <v>262</v>
      </c>
      <c r="B37" s="86">
        <v>236</v>
      </c>
      <c r="C37" s="146"/>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5"/>
    </row>
    <row r="38" spans="1:49" s="74" customFormat="1" ht="15.75" x14ac:dyDescent="0.25">
      <c r="A38" s="192" t="s">
        <v>277</v>
      </c>
      <c r="B38" s="86">
        <v>236</v>
      </c>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5"/>
    </row>
    <row r="39" spans="1:49" s="74" customFormat="1" ht="15.75" x14ac:dyDescent="0.25">
      <c r="A39" s="192" t="s">
        <v>284</v>
      </c>
      <c r="B39" s="86">
        <v>236</v>
      </c>
      <c r="C39" s="146"/>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5"/>
    </row>
    <row r="40" spans="1:49" s="74" customFormat="1" ht="15.75" x14ac:dyDescent="0.25">
      <c r="A40" s="192" t="s">
        <v>290</v>
      </c>
      <c r="B40" s="86">
        <v>236</v>
      </c>
      <c r="C40" s="146"/>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5"/>
    </row>
    <row r="41" spans="1:49" s="74" customFormat="1" ht="15.75" x14ac:dyDescent="0.25">
      <c r="A41" s="192" t="s">
        <v>296</v>
      </c>
      <c r="B41" s="86">
        <v>236</v>
      </c>
      <c r="C41" s="146"/>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5"/>
    </row>
    <row r="42" spans="1:49" s="74" customFormat="1" ht="15.75" x14ac:dyDescent="0.25">
      <c r="A42" s="192" t="s">
        <v>298</v>
      </c>
      <c r="B42" s="86">
        <v>236</v>
      </c>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5"/>
    </row>
    <row r="43" spans="1:49" s="74" customFormat="1" ht="15.75" x14ac:dyDescent="0.25">
      <c r="A43" s="192" t="s">
        <v>299</v>
      </c>
      <c r="B43" s="86">
        <v>236</v>
      </c>
      <c r="C43" s="146"/>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5"/>
    </row>
    <row r="44" spans="1:49" s="74" customFormat="1" ht="15.75" x14ac:dyDescent="0.25">
      <c r="A44" s="192" t="s">
        <v>309</v>
      </c>
      <c r="B44" s="86">
        <v>236</v>
      </c>
      <c r="C44" s="146"/>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5"/>
    </row>
    <row r="45" spans="1:49" s="74" customFormat="1" ht="15.75" x14ac:dyDescent="0.25">
      <c r="A45" s="192" t="s">
        <v>310</v>
      </c>
      <c r="B45" s="86">
        <v>236</v>
      </c>
      <c r="C45" s="146"/>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5"/>
    </row>
    <row r="46" spans="1:49" s="74" customFormat="1" ht="15.75" x14ac:dyDescent="0.25">
      <c r="A46" s="192" t="s">
        <v>311</v>
      </c>
      <c r="B46" s="86">
        <v>236</v>
      </c>
      <c r="C46" s="146"/>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5"/>
    </row>
    <row r="47" spans="1:49" s="74" customFormat="1" ht="15.75" x14ac:dyDescent="0.25">
      <c r="A47" s="192" t="s">
        <v>312</v>
      </c>
      <c r="B47" s="86">
        <v>236</v>
      </c>
      <c r="C47" s="146"/>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5"/>
    </row>
    <row r="48" spans="1:49" s="74" customFormat="1" ht="15.75" x14ac:dyDescent="0.25">
      <c r="A48" s="192" t="s">
        <v>316</v>
      </c>
      <c r="B48" s="86">
        <v>236</v>
      </c>
      <c r="C48" s="146"/>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5"/>
    </row>
    <row r="49" spans="1:49" s="74" customFormat="1" ht="15.75" x14ac:dyDescent="0.25">
      <c r="A49" s="192" t="s">
        <v>326</v>
      </c>
      <c r="B49" s="86">
        <v>236</v>
      </c>
      <c r="C49" s="146"/>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5"/>
    </row>
    <row r="50" spans="1:49" s="74" customFormat="1" ht="15.75" x14ac:dyDescent="0.25">
      <c r="A50" s="192" t="s">
        <v>327</v>
      </c>
      <c r="B50" s="86">
        <v>236</v>
      </c>
      <c r="C50" s="146"/>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5"/>
    </row>
    <row r="51" spans="1:49" s="74" customFormat="1" ht="15.75" x14ac:dyDescent="0.25">
      <c r="A51" s="192" t="s">
        <v>332</v>
      </c>
      <c r="B51" s="86">
        <v>236</v>
      </c>
      <c r="C51" s="146"/>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5"/>
    </row>
    <row r="52" spans="1:49" s="74" customFormat="1" ht="15.75" x14ac:dyDescent="0.25">
      <c r="A52" s="192" t="s">
        <v>334</v>
      </c>
      <c r="B52" s="86">
        <v>236</v>
      </c>
      <c r="C52" s="146"/>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5"/>
    </row>
    <row r="53" spans="1:49" s="74" customFormat="1" ht="15.75" x14ac:dyDescent="0.25">
      <c r="A53" s="192" t="s">
        <v>336</v>
      </c>
      <c r="B53" s="86">
        <v>236</v>
      </c>
      <c r="C53" s="146"/>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5"/>
    </row>
    <row r="54" spans="1:49" s="74" customFormat="1" ht="15.75" x14ac:dyDescent="0.25">
      <c r="A54" s="192" t="s">
        <v>338</v>
      </c>
      <c r="B54" s="86">
        <v>236</v>
      </c>
      <c r="C54" s="146"/>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5"/>
    </row>
    <row r="55" spans="1:49" s="74" customFormat="1" ht="15.75" x14ac:dyDescent="0.25">
      <c r="A55" s="192" t="s">
        <v>135</v>
      </c>
      <c r="B55" s="87">
        <v>238</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5"/>
    </row>
    <row r="56" spans="1:49" s="74" customFormat="1" ht="15.75" x14ac:dyDescent="0.25">
      <c r="A56" s="192" t="s">
        <v>137</v>
      </c>
      <c r="B56" s="87">
        <v>238</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5"/>
    </row>
    <row r="57" spans="1:49" s="74" customFormat="1" ht="15.75" x14ac:dyDescent="0.25">
      <c r="A57" s="192" t="s">
        <v>138</v>
      </c>
      <c r="B57" s="87">
        <v>238</v>
      </c>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5"/>
    </row>
    <row r="58" spans="1:49" s="74" customFormat="1" ht="15.75" x14ac:dyDescent="0.25">
      <c r="A58" s="192" t="s">
        <v>139</v>
      </c>
      <c r="B58" s="87">
        <v>238</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5"/>
    </row>
    <row r="59" spans="1:49" s="74" customFormat="1" ht="15.75" x14ac:dyDescent="0.25">
      <c r="A59" s="192" t="s">
        <v>142</v>
      </c>
      <c r="B59" s="87">
        <v>238</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5"/>
    </row>
    <row r="60" spans="1:49" s="74" customFormat="1" ht="15.75" x14ac:dyDescent="0.25">
      <c r="A60" s="192" t="s">
        <v>143</v>
      </c>
      <c r="B60" s="87">
        <v>238</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5"/>
    </row>
    <row r="61" spans="1:49" s="74" customFormat="1" ht="15.75" x14ac:dyDescent="0.25">
      <c r="A61" s="192" t="s">
        <v>144</v>
      </c>
      <c r="B61" s="87">
        <v>238</v>
      </c>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5"/>
    </row>
    <row r="62" spans="1:49" s="74" customFormat="1" ht="15.75" x14ac:dyDescent="0.25">
      <c r="A62" s="192" t="s">
        <v>145</v>
      </c>
      <c r="B62" s="87">
        <v>238</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5"/>
    </row>
    <row r="63" spans="1:49" s="74" customFormat="1" ht="15.75" x14ac:dyDescent="0.25">
      <c r="A63" s="192" t="s">
        <v>146</v>
      </c>
      <c r="B63" s="87">
        <v>238</v>
      </c>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5"/>
    </row>
    <row r="64" spans="1:49" s="74" customFormat="1" ht="15.75" x14ac:dyDescent="0.25">
      <c r="A64" s="192" t="s">
        <v>147</v>
      </c>
      <c r="B64" s="87">
        <v>238</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5"/>
    </row>
    <row r="65" spans="1:49" s="74" customFormat="1" ht="15.75" x14ac:dyDescent="0.25">
      <c r="A65" s="192" t="s">
        <v>148</v>
      </c>
      <c r="B65" s="87">
        <v>238</v>
      </c>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5"/>
    </row>
    <row r="66" spans="1:49" s="74" customFormat="1" ht="15.75" x14ac:dyDescent="0.25">
      <c r="A66" s="192" t="s">
        <v>149</v>
      </c>
      <c r="B66" s="87">
        <v>238</v>
      </c>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5"/>
    </row>
    <row r="67" spans="1:49" s="74" customFormat="1" ht="15.75" x14ac:dyDescent="0.25">
      <c r="A67" s="192" t="s">
        <v>150</v>
      </c>
      <c r="B67" s="87">
        <v>238</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5"/>
    </row>
    <row r="68" spans="1:49" s="74" customFormat="1" ht="15.75" x14ac:dyDescent="0.25">
      <c r="A68" s="192" t="s">
        <v>151</v>
      </c>
      <c r="B68" s="87">
        <v>238</v>
      </c>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5"/>
    </row>
    <row r="69" spans="1:49" s="74" customFormat="1" ht="15.75" x14ac:dyDescent="0.25">
      <c r="A69" s="192" t="s">
        <v>152</v>
      </c>
      <c r="B69" s="87">
        <v>238</v>
      </c>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5"/>
    </row>
    <row r="70" spans="1:49" s="74" customFormat="1" ht="15.75" x14ac:dyDescent="0.25">
      <c r="A70" s="192" t="s">
        <v>153</v>
      </c>
      <c r="B70" s="87">
        <v>238</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5"/>
    </row>
    <row r="71" spans="1:49" s="74" customFormat="1" ht="15.75" x14ac:dyDescent="0.25">
      <c r="A71" s="192" t="s">
        <v>154</v>
      </c>
      <c r="B71" s="87">
        <v>238</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5"/>
    </row>
    <row r="72" spans="1:49" s="74" customFormat="1" ht="15.75" x14ac:dyDescent="0.25">
      <c r="A72" s="192" t="s">
        <v>155</v>
      </c>
      <c r="B72" s="87">
        <v>238</v>
      </c>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5"/>
    </row>
    <row r="73" spans="1:49" s="74" customFormat="1" ht="15.75" x14ac:dyDescent="0.25">
      <c r="A73" s="192" t="s">
        <v>156</v>
      </c>
      <c r="B73" s="87">
        <v>238</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5"/>
    </row>
    <row r="74" spans="1:49" s="74" customFormat="1" ht="15.75" x14ac:dyDescent="0.25">
      <c r="A74" s="192" t="s">
        <v>157</v>
      </c>
      <c r="B74" s="87">
        <v>238</v>
      </c>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5"/>
    </row>
    <row r="75" spans="1:49" s="74" customFormat="1" ht="15.75" x14ac:dyDescent="0.25">
      <c r="A75" s="192" t="s">
        <v>160</v>
      </c>
      <c r="B75" s="87">
        <v>238</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5"/>
    </row>
    <row r="76" spans="1:49" s="74" customFormat="1" ht="15.75" x14ac:dyDescent="0.25">
      <c r="A76" s="192" t="s">
        <v>173</v>
      </c>
      <c r="B76" s="87">
        <v>238</v>
      </c>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5"/>
    </row>
    <row r="77" spans="1:49" s="74" customFormat="1" ht="15.75" x14ac:dyDescent="0.25">
      <c r="A77" s="192" t="s">
        <v>174</v>
      </c>
      <c r="B77" s="87">
        <v>238</v>
      </c>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5"/>
    </row>
    <row r="78" spans="1:49" s="74" customFormat="1" ht="15.75" x14ac:dyDescent="0.25">
      <c r="A78" s="192" t="s">
        <v>178</v>
      </c>
      <c r="B78" s="87">
        <v>238</v>
      </c>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5"/>
    </row>
    <row r="79" spans="1:49" s="74" customFormat="1" ht="15.75" x14ac:dyDescent="0.25">
      <c r="A79" s="192" t="s">
        <v>179</v>
      </c>
      <c r="B79" s="87">
        <v>238</v>
      </c>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5"/>
    </row>
    <row r="80" spans="1:49" s="74" customFormat="1" ht="15.75" x14ac:dyDescent="0.25">
      <c r="A80" s="192" t="s">
        <v>180</v>
      </c>
      <c r="B80" s="87">
        <v>238</v>
      </c>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5"/>
    </row>
    <row r="81" spans="1:49" s="74" customFormat="1" ht="15.75" x14ac:dyDescent="0.25">
      <c r="A81" s="192" t="s">
        <v>181</v>
      </c>
      <c r="B81" s="87">
        <v>238</v>
      </c>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5"/>
    </row>
    <row r="82" spans="1:49" s="74" customFormat="1" ht="15.75" x14ac:dyDescent="0.25">
      <c r="A82" s="192" t="s">
        <v>185</v>
      </c>
      <c r="B82" s="87">
        <v>238</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5"/>
    </row>
    <row r="83" spans="1:49" s="74" customFormat="1" ht="15.75" x14ac:dyDescent="0.25">
      <c r="A83" s="192" t="s">
        <v>189</v>
      </c>
      <c r="B83" s="87">
        <v>238</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5"/>
    </row>
    <row r="84" spans="1:49" s="74" customFormat="1" ht="15.75" x14ac:dyDescent="0.25">
      <c r="A84" s="192" t="s">
        <v>191</v>
      </c>
      <c r="B84" s="87">
        <v>238</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5"/>
    </row>
    <row r="85" spans="1:49" s="74" customFormat="1" ht="15.75" x14ac:dyDescent="0.25">
      <c r="A85" s="192" t="s">
        <v>194</v>
      </c>
      <c r="B85" s="87">
        <v>238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5"/>
    </row>
    <row r="86" spans="1:49" s="74" customFormat="1" ht="15.75" x14ac:dyDescent="0.25">
      <c r="A86" s="192" t="s">
        <v>195</v>
      </c>
      <c r="B86" s="87">
        <v>238</v>
      </c>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5"/>
    </row>
    <row r="87" spans="1:49" s="74" customFormat="1" ht="15.75" x14ac:dyDescent="0.25">
      <c r="A87" s="192" t="s">
        <v>196</v>
      </c>
      <c r="B87" s="87">
        <v>238</v>
      </c>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5"/>
    </row>
    <row r="88" spans="1:49" s="74" customFormat="1" ht="15.75" x14ac:dyDescent="0.25">
      <c r="A88" s="192" t="s">
        <v>200</v>
      </c>
      <c r="B88" s="87">
        <v>238</v>
      </c>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5"/>
    </row>
    <row r="89" spans="1:49" s="74" customFormat="1" ht="15.75" x14ac:dyDescent="0.25">
      <c r="A89" s="192" t="s">
        <v>202</v>
      </c>
      <c r="B89" s="87">
        <v>238</v>
      </c>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5"/>
    </row>
    <row r="90" spans="1:49" s="74" customFormat="1" ht="15.75" x14ac:dyDescent="0.25">
      <c r="A90" s="192" t="s">
        <v>203</v>
      </c>
      <c r="B90" s="87">
        <v>238</v>
      </c>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5"/>
    </row>
    <row r="91" spans="1:49" s="74" customFormat="1" ht="15.75" x14ac:dyDescent="0.25">
      <c r="A91" s="192" t="s">
        <v>204</v>
      </c>
      <c r="B91" s="87">
        <v>238</v>
      </c>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5"/>
    </row>
    <row r="92" spans="1:49" s="74" customFormat="1" ht="15.75" x14ac:dyDescent="0.25">
      <c r="A92" s="192" t="s">
        <v>205</v>
      </c>
      <c r="B92" s="87">
        <v>238</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5"/>
    </row>
    <row r="93" spans="1:49" s="74" customFormat="1" ht="15.75" x14ac:dyDescent="0.25">
      <c r="A93" s="192" t="s">
        <v>206</v>
      </c>
      <c r="B93" s="87">
        <v>238</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5"/>
    </row>
    <row r="94" spans="1:49" s="74" customFormat="1" ht="15.75" x14ac:dyDescent="0.25">
      <c r="A94" s="192" t="s">
        <v>207</v>
      </c>
      <c r="B94" s="87">
        <v>238</v>
      </c>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5"/>
    </row>
    <row r="95" spans="1:49" s="74" customFormat="1" ht="15.75" x14ac:dyDescent="0.25">
      <c r="A95" s="192" t="s">
        <v>208</v>
      </c>
      <c r="B95" s="87">
        <v>238</v>
      </c>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5"/>
    </row>
    <row r="96" spans="1:49" s="74" customFormat="1" ht="15.75" x14ac:dyDescent="0.25">
      <c r="A96" s="192" t="s">
        <v>209</v>
      </c>
      <c r="B96" s="87">
        <v>238</v>
      </c>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5"/>
    </row>
    <row r="97" spans="1:49" s="74" customFormat="1" ht="15.75" x14ac:dyDescent="0.25">
      <c r="A97" s="192" t="s">
        <v>211</v>
      </c>
      <c r="B97" s="87">
        <v>238</v>
      </c>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5"/>
    </row>
    <row r="98" spans="1:49" s="74" customFormat="1" ht="15.75" x14ac:dyDescent="0.25">
      <c r="A98" s="192" t="s">
        <v>216</v>
      </c>
      <c r="B98" s="87">
        <v>238</v>
      </c>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5"/>
    </row>
    <row r="99" spans="1:49" s="74" customFormat="1" ht="15.75" x14ac:dyDescent="0.25">
      <c r="A99" s="192" t="s">
        <v>217</v>
      </c>
      <c r="B99" s="87">
        <v>238</v>
      </c>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5"/>
    </row>
    <row r="100" spans="1:49" s="74" customFormat="1" ht="15.75" x14ac:dyDescent="0.25">
      <c r="A100" s="192" t="s">
        <v>222</v>
      </c>
      <c r="B100" s="87">
        <v>238</v>
      </c>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5"/>
    </row>
    <row r="101" spans="1:49" s="74" customFormat="1" ht="15.75" x14ac:dyDescent="0.25">
      <c r="A101" s="192" t="s">
        <v>223</v>
      </c>
      <c r="B101" s="87">
        <v>238</v>
      </c>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5"/>
    </row>
    <row r="102" spans="1:49" s="74" customFormat="1" ht="15.75" x14ac:dyDescent="0.25">
      <c r="A102" s="192" t="s">
        <v>224</v>
      </c>
      <c r="B102" s="87">
        <v>238</v>
      </c>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5"/>
    </row>
    <row r="103" spans="1:49" s="74" customFormat="1" ht="15.75" x14ac:dyDescent="0.25">
      <c r="A103" s="192" t="s">
        <v>229</v>
      </c>
      <c r="B103" s="87">
        <v>238</v>
      </c>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5"/>
    </row>
    <row r="104" spans="1:49" s="74" customFormat="1" ht="15.75" x14ac:dyDescent="0.25">
      <c r="A104" s="192" t="s">
        <v>234</v>
      </c>
      <c r="B104" s="87">
        <v>238</v>
      </c>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5"/>
    </row>
    <row r="105" spans="1:49" s="74" customFormat="1" ht="15.75" x14ac:dyDescent="0.25">
      <c r="A105" s="192" t="s">
        <v>243</v>
      </c>
      <c r="B105" s="87">
        <v>238</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5"/>
    </row>
    <row r="106" spans="1:49" s="74" customFormat="1" ht="15.75" x14ac:dyDescent="0.25">
      <c r="A106" s="192" t="s">
        <v>255</v>
      </c>
      <c r="B106" s="87">
        <v>238</v>
      </c>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5"/>
    </row>
    <row r="107" spans="1:49" s="74" customFormat="1" ht="15.75" x14ac:dyDescent="0.25">
      <c r="A107" s="192" t="s">
        <v>257</v>
      </c>
      <c r="B107" s="87">
        <v>238</v>
      </c>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5"/>
    </row>
    <row r="108" spans="1:49" s="74" customFormat="1" ht="15.75" x14ac:dyDescent="0.25">
      <c r="A108" s="192" t="s">
        <v>265</v>
      </c>
      <c r="B108" s="87">
        <v>238</v>
      </c>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5"/>
    </row>
    <row r="109" spans="1:49" s="74" customFormat="1" ht="15.75" x14ac:dyDescent="0.25">
      <c r="A109" s="192" t="s">
        <v>268</v>
      </c>
      <c r="B109" s="87">
        <v>238</v>
      </c>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5"/>
    </row>
    <row r="110" spans="1:49" s="74" customFormat="1" ht="15.75" x14ac:dyDescent="0.25">
      <c r="A110" s="192" t="s">
        <v>269</v>
      </c>
      <c r="B110" s="87">
        <v>238</v>
      </c>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5"/>
    </row>
    <row r="111" spans="1:49" s="74" customFormat="1" ht="15.75" x14ac:dyDescent="0.25">
      <c r="A111" s="192" t="s">
        <v>270</v>
      </c>
      <c r="B111" s="87">
        <v>238</v>
      </c>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5"/>
    </row>
    <row r="112" spans="1:49" s="74" customFormat="1" ht="15.75" x14ac:dyDescent="0.25">
      <c r="A112" s="192" t="s">
        <v>272</v>
      </c>
      <c r="B112" s="87">
        <v>238</v>
      </c>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5"/>
    </row>
    <row r="113" spans="1:49" s="74" customFormat="1" ht="15.75" x14ac:dyDescent="0.25">
      <c r="A113" s="192" t="s">
        <v>278</v>
      </c>
      <c r="B113" s="87">
        <v>238</v>
      </c>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5"/>
    </row>
    <row r="114" spans="1:49" s="74" customFormat="1" ht="15.75" x14ac:dyDescent="0.25">
      <c r="A114" s="192" t="s">
        <v>279</v>
      </c>
      <c r="B114" s="87">
        <v>238</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5"/>
    </row>
    <row r="115" spans="1:49" s="74" customFormat="1" ht="15.75" x14ac:dyDescent="0.25">
      <c r="A115" s="192" t="s">
        <v>281</v>
      </c>
      <c r="B115" s="87">
        <v>238</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5"/>
    </row>
    <row r="116" spans="1:49" s="74" customFormat="1" ht="15.75" x14ac:dyDescent="0.25">
      <c r="A116" s="192" t="s">
        <v>282</v>
      </c>
      <c r="B116" s="87">
        <v>238</v>
      </c>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5"/>
    </row>
    <row r="117" spans="1:49" s="74" customFormat="1" ht="15.75" x14ac:dyDescent="0.25">
      <c r="A117" s="192" t="s">
        <v>285</v>
      </c>
      <c r="B117" s="87">
        <v>238</v>
      </c>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5"/>
    </row>
    <row r="118" spans="1:49" s="74" customFormat="1" ht="15.75" x14ac:dyDescent="0.25">
      <c r="A118" s="192" t="s">
        <v>287</v>
      </c>
      <c r="B118" s="87">
        <v>238</v>
      </c>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5"/>
    </row>
    <row r="119" spans="1:49" s="74" customFormat="1" ht="15.75" x14ac:dyDescent="0.25">
      <c r="A119" s="192" t="s">
        <v>288</v>
      </c>
      <c r="B119" s="87">
        <v>238</v>
      </c>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5"/>
    </row>
    <row r="120" spans="1:49" s="74" customFormat="1" ht="15.75" x14ac:dyDescent="0.25">
      <c r="A120" s="192" t="s">
        <v>289</v>
      </c>
      <c r="B120" s="87">
        <v>238</v>
      </c>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5"/>
    </row>
    <row r="121" spans="1:49" s="74" customFormat="1" ht="15.75" x14ac:dyDescent="0.25">
      <c r="A121" s="192" t="s">
        <v>292</v>
      </c>
      <c r="B121" s="87">
        <v>238</v>
      </c>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5"/>
    </row>
    <row r="122" spans="1:49" s="74" customFormat="1" ht="15.75" x14ac:dyDescent="0.25">
      <c r="A122" s="192" t="s">
        <v>293</v>
      </c>
      <c r="B122" s="87">
        <v>238</v>
      </c>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5"/>
    </row>
    <row r="123" spans="1:49" s="74" customFormat="1" ht="15.75" x14ac:dyDescent="0.25">
      <c r="A123" s="192" t="s">
        <v>301</v>
      </c>
      <c r="B123" s="87">
        <v>238</v>
      </c>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5"/>
    </row>
    <row r="124" spans="1:49" s="74" customFormat="1" ht="15.75" x14ac:dyDescent="0.25">
      <c r="A124" s="192" t="s">
        <v>302</v>
      </c>
      <c r="B124" s="87">
        <v>238</v>
      </c>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5"/>
    </row>
    <row r="125" spans="1:49" s="74" customFormat="1" ht="15.75" x14ac:dyDescent="0.25">
      <c r="A125" s="192" t="s">
        <v>303</v>
      </c>
      <c r="B125" s="87">
        <v>238</v>
      </c>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5"/>
    </row>
    <row r="126" spans="1:49" s="74" customFormat="1" ht="15.75" x14ac:dyDescent="0.25">
      <c r="A126" s="192" t="s">
        <v>307</v>
      </c>
      <c r="B126" s="87">
        <v>238</v>
      </c>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5"/>
    </row>
    <row r="127" spans="1:49" s="74" customFormat="1" ht="15.75" x14ac:dyDescent="0.25">
      <c r="A127" s="192" t="s">
        <v>308</v>
      </c>
      <c r="B127" s="87">
        <v>238</v>
      </c>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5"/>
    </row>
    <row r="128" spans="1:49" s="74" customFormat="1" ht="15.75" x14ac:dyDescent="0.25">
      <c r="A128" s="192" t="s">
        <v>318</v>
      </c>
      <c r="B128" s="87">
        <v>238</v>
      </c>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5"/>
    </row>
    <row r="129" spans="1:49" s="74" customFormat="1" ht="15.75" x14ac:dyDescent="0.25">
      <c r="A129" s="192" t="s">
        <v>321</v>
      </c>
      <c r="B129" s="87">
        <v>238</v>
      </c>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5"/>
    </row>
    <row r="130" spans="1:49" s="74" customFormat="1" ht="15.75" x14ac:dyDescent="0.25">
      <c r="A130" s="192" t="s">
        <v>322</v>
      </c>
      <c r="B130" s="87">
        <v>238</v>
      </c>
      <c r="C130" s="146"/>
      <c r="D130" s="147"/>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5"/>
    </row>
    <row r="131" spans="1:49" s="74" customFormat="1" ht="15.75" x14ac:dyDescent="0.25">
      <c r="A131" s="192" t="s">
        <v>328</v>
      </c>
      <c r="B131" s="87">
        <v>238</v>
      </c>
      <c r="C131" s="146"/>
      <c r="D131" s="147"/>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5"/>
    </row>
    <row r="132" spans="1:49" s="74" customFormat="1" ht="15.75" x14ac:dyDescent="0.25">
      <c r="A132" s="192" t="s">
        <v>330</v>
      </c>
      <c r="B132" s="87">
        <v>238</v>
      </c>
      <c r="C132" s="146"/>
      <c r="D132" s="147"/>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5"/>
    </row>
    <row r="133" spans="1:49" s="74" customFormat="1" ht="15.75" x14ac:dyDescent="0.25">
      <c r="A133" s="192" t="s">
        <v>331</v>
      </c>
      <c r="B133" s="87">
        <v>238</v>
      </c>
      <c r="C133" s="146"/>
      <c r="D133" s="147"/>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5"/>
    </row>
    <row r="134" spans="1:49" s="74" customFormat="1" ht="15.75" x14ac:dyDescent="0.25">
      <c r="A134" s="192" t="s">
        <v>335</v>
      </c>
      <c r="B134" s="87">
        <v>238</v>
      </c>
      <c r="C134" s="146"/>
      <c r="D134" s="147"/>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5"/>
    </row>
    <row r="135" spans="1:49" s="74" customFormat="1" ht="15.75" x14ac:dyDescent="0.25">
      <c r="A135" s="192" t="s">
        <v>337</v>
      </c>
      <c r="B135" s="87">
        <v>238</v>
      </c>
      <c r="C135" s="146"/>
      <c r="D135" s="147"/>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5"/>
    </row>
    <row r="136" spans="1:49" s="74" customFormat="1" ht="15.75" x14ac:dyDescent="0.25">
      <c r="A136" s="192" t="s">
        <v>342</v>
      </c>
      <c r="B136" s="87">
        <v>238</v>
      </c>
      <c r="C136" s="146"/>
      <c r="D136" s="147"/>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5"/>
    </row>
    <row r="137" spans="1:49" s="74" customFormat="1" ht="15.75" x14ac:dyDescent="0.25">
      <c r="A137" s="192" t="s">
        <v>343</v>
      </c>
      <c r="B137" s="87">
        <v>238</v>
      </c>
      <c r="C137" s="146"/>
      <c r="D137" s="147"/>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5"/>
    </row>
    <row r="138" spans="1:49" s="74" customFormat="1" ht="15.75" x14ac:dyDescent="0.25">
      <c r="A138" s="192" t="s">
        <v>141</v>
      </c>
      <c r="B138" s="88">
        <v>240</v>
      </c>
      <c r="C138" s="146"/>
      <c r="D138" s="147"/>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5"/>
    </row>
    <row r="139" spans="1:49" s="74" customFormat="1" ht="15.75" x14ac:dyDescent="0.25">
      <c r="A139" s="192" t="s">
        <v>159</v>
      </c>
      <c r="B139" s="88">
        <v>240</v>
      </c>
      <c r="C139" s="146"/>
      <c r="D139" s="147"/>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5"/>
    </row>
    <row r="140" spans="1:49" s="74" customFormat="1" ht="15.75" x14ac:dyDescent="0.25">
      <c r="A140" s="192" t="s">
        <v>164</v>
      </c>
      <c r="B140" s="88">
        <v>240</v>
      </c>
      <c r="C140" s="146"/>
      <c r="D140" s="147"/>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5"/>
    </row>
    <row r="141" spans="1:49" s="74" customFormat="1" ht="15.75" x14ac:dyDescent="0.25">
      <c r="A141" s="192" t="s">
        <v>170</v>
      </c>
      <c r="B141" s="88">
        <v>240</v>
      </c>
      <c r="C141" s="146"/>
      <c r="D141" s="147"/>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5"/>
    </row>
    <row r="142" spans="1:49" s="74" customFormat="1" ht="15.75" x14ac:dyDescent="0.25">
      <c r="A142" s="192" t="s">
        <v>183</v>
      </c>
      <c r="B142" s="88">
        <v>240</v>
      </c>
      <c r="C142" s="146"/>
      <c r="D142" s="147"/>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5"/>
    </row>
    <row r="143" spans="1:49" s="74" customFormat="1" ht="15.75" x14ac:dyDescent="0.25">
      <c r="A143" s="192" t="s">
        <v>187</v>
      </c>
      <c r="B143" s="88">
        <v>240</v>
      </c>
      <c r="C143" s="146"/>
      <c r="D143" s="147"/>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5"/>
    </row>
    <row r="144" spans="1:49" s="74" customFormat="1" ht="15.75" x14ac:dyDescent="0.25">
      <c r="A144" s="192" t="s">
        <v>193</v>
      </c>
      <c r="B144" s="88">
        <v>240</v>
      </c>
      <c r="C144" s="146"/>
      <c r="D144" s="147"/>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5"/>
    </row>
    <row r="145" spans="1:49" s="74" customFormat="1" ht="15.75" x14ac:dyDescent="0.25">
      <c r="A145" s="192" t="s">
        <v>210</v>
      </c>
      <c r="B145" s="88">
        <v>240</v>
      </c>
      <c r="C145" s="146"/>
      <c r="D145" s="147"/>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5"/>
    </row>
    <row r="146" spans="1:49" s="74" customFormat="1" ht="15.75" x14ac:dyDescent="0.25">
      <c r="A146" s="192" t="s">
        <v>214</v>
      </c>
      <c r="B146" s="88">
        <v>240</v>
      </c>
      <c r="C146" s="146"/>
      <c r="D146" s="147"/>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5"/>
    </row>
    <row r="147" spans="1:49" s="74" customFormat="1" ht="15.75" x14ac:dyDescent="0.25">
      <c r="A147" s="192" t="s">
        <v>215</v>
      </c>
      <c r="B147" s="88">
        <v>240</v>
      </c>
      <c r="C147" s="146"/>
      <c r="D147" s="147"/>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5"/>
    </row>
    <row r="148" spans="1:49" s="74" customFormat="1" ht="15.75" x14ac:dyDescent="0.25">
      <c r="A148" s="192" t="s">
        <v>218</v>
      </c>
      <c r="B148" s="88">
        <v>240</v>
      </c>
      <c r="C148" s="146"/>
      <c r="D148" s="147"/>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5"/>
    </row>
    <row r="149" spans="1:49" s="74" customFormat="1" ht="15.75" x14ac:dyDescent="0.25">
      <c r="A149" s="192" t="s">
        <v>219</v>
      </c>
      <c r="B149" s="88">
        <v>240</v>
      </c>
      <c r="C149" s="146"/>
      <c r="D149" s="147"/>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5"/>
    </row>
    <row r="150" spans="1:49" s="74" customFormat="1" ht="15.75" x14ac:dyDescent="0.25">
      <c r="A150" s="192" t="s">
        <v>228</v>
      </c>
      <c r="B150" s="88">
        <v>240</v>
      </c>
      <c r="C150" s="146"/>
      <c r="D150" s="147"/>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5"/>
    </row>
    <row r="151" spans="1:49" s="74" customFormat="1" ht="15.75" x14ac:dyDescent="0.25">
      <c r="A151" s="192" t="s">
        <v>230</v>
      </c>
      <c r="B151" s="88">
        <v>240</v>
      </c>
      <c r="C151" s="146"/>
      <c r="D151" s="147"/>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5"/>
    </row>
    <row r="152" spans="1:49" s="74" customFormat="1" ht="15.75" x14ac:dyDescent="0.25">
      <c r="A152" s="192" t="s">
        <v>231</v>
      </c>
      <c r="B152" s="88">
        <v>240</v>
      </c>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5"/>
    </row>
    <row r="153" spans="1:49" s="74" customFormat="1" ht="15.75" x14ac:dyDescent="0.25">
      <c r="A153" s="192" t="s">
        <v>235</v>
      </c>
      <c r="B153" s="88">
        <v>240</v>
      </c>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5"/>
    </row>
    <row r="154" spans="1:49" s="74" customFormat="1" ht="15.75" x14ac:dyDescent="0.25">
      <c r="A154" s="192" t="s">
        <v>244</v>
      </c>
      <c r="B154" s="88">
        <v>240</v>
      </c>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5"/>
    </row>
    <row r="155" spans="1:49" s="74" customFormat="1" ht="15.75" x14ac:dyDescent="0.25">
      <c r="A155" s="192" t="s">
        <v>245</v>
      </c>
      <c r="B155" s="88">
        <v>240</v>
      </c>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5"/>
    </row>
    <row r="156" spans="1:49" s="74" customFormat="1" ht="15.75" x14ac:dyDescent="0.25">
      <c r="A156" s="192" t="s">
        <v>250</v>
      </c>
      <c r="B156" s="88">
        <v>240</v>
      </c>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5"/>
    </row>
    <row r="157" spans="1:49" s="74" customFormat="1" ht="15.75" x14ac:dyDescent="0.25">
      <c r="A157" s="192" t="s">
        <v>263</v>
      </c>
      <c r="B157" s="88">
        <v>240</v>
      </c>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5"/>
    </row>
    <row r="158" spans="1:49" s="74" customFormat="1" ht="15.75" x14ac:dyDescent="0.25">
      <c r="A158" s="192" t="s">
        <v>264</v>
      </c>
      <c r="B158" s="88">
        <v>240</v>
      </c>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5"/>
    </row>
    <row r="159" spans="1:49" s="74" customFormat="1" ht="15.75" x14ac:dyDescent="0.25">
      <c r="A159" s="192" t="s">
        <v>266</v>
      </c>
      <c r="B159" s="88">
        <v>240</v>
      </c>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5"/>
    </row>
    <row r="160" spans="1:49" s="74" customFormat="1" ht="15.75" x14ac:dyDescent="0.25">
      <c r="A160" s="192" t="s">
        <v>271</v>
      </c>
      <c r="B160" s="88">
        <v>240</v>
      </c>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5"/>
    </row>
    <row r="161" spans="1:49" s="74" customFormat="1" ht="15.75" x14ac:dyDescent="0.25">
      <c r="A161" s="192" t="s">
        <v>280</v>
      </c>
      <c r="B161" s="88">
        <v>240</v>
      </c>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5"/>
    </row>
    <row r="162" spans="1:49" s="74" customFormat="1" ht="15.75" x14ac:dyDescent="0.25">
      <c r="A162" s="192" t="s">
        <v>313</v>
      </c>
      <c r="B162" s="88">
        <v>240</v>
      </c>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5"/>
    </row>
    <row r="163" spans="1:49" s="74" customFormat="1" ht="15.75" x14ac:dyDescent="0.25">
      <c r="A163" s="192" t="s">
        <v>323</v>
      </c>
      <c r="B163" s="88">
        <v>240</v>
      </c>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5"/>
    </row>
    <row r="164" spans="1:49" s="74" customFormat="1" ht="15.75" x14ac:dyDescent="0.25">
      <c r="A164" s="192" t="s">
        <v>324</v>
      </c>
      <c r="B164" s="88">
        <v>240</v>
      </c>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5"/>
    </row>
    <row r="165" spans="1:49" s="74" customFormat="1" ht="15.75" x14ac:dyDescent="0.25">
      <c r="A165" s="192" t="s">
        <v>339</v>
      </c>
      <c r="B165" s="88">
        <v>240</v>
      </c>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5"/>
    </row>
    <row r="166" spans="1:49" s="74" customFormat="1" ht="15.75" x14ac:dyDescent="0.25">
      <c r="A166" s="192" t="s">
        <v>341</v>
      </c>
      <c r="B166" s="88">
        <v>240</v>
      </c>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5"/>
    </row>
    <row r="167" spans="1:49" s="74" customFormat="1" ht="15.75" x14ac:dyDescent="0.25">
      <c r="A167" s="192" t="s">
        <v>161</v>
      </c>
      <c r="B167" s="89">
        <v>242</v>
      </c>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5"/>
    </row>
    <row r="168" spans="1:49" s="74" customFormat="1" ht="15.75" x14ac:dyDescent="0.25">
      <c r="A168" s="192" t="s">
        <v>165</v>
      </c>
      <c r="B168" s="89">
        <v>242</v>
      </c>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5"/>
    </row>
    <row r="169" spans="1:49" s="74" customFormat="1" ht="15.75" x14ac:dyDescent="0.25">
      <c r="A169" s="192" t="s">
        <v>172</v>
      </c>
      <c r="B169" s="89">
        <v>242</v>
      </c>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5"/>
    </row>
    <row r="170" spans="1:49" s="74" customFormat="1" ht="15.75" x14ac:dyDescent="0.25">
      <c r="A170" s="192" t="s">
        <v>176</v>
      </c>
      <c r="B170" s="89">
        <v>242</v>
      </c>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5"/>
    </row>
    <row r="171" spans="1:49" s="74" customFormat="1" ht="15.75" x14ac:dyDescent="0.25">
      <c r="A171" s="192" t="s">
        <v>177</v>
      </c>
      <c r="B171" s="89">
        <v>242</v>
      </c>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5"/>
    </row>
    <row r="172" spans="1:49" s="74" customFormat="1" ht="15.75" x14ac:dyDescent="0.25">
      <c r="A172" s="192" t="s">
        <v>186</v>
      </c>
      <c r="B172" s="89">
        <v>242</v>
      </c>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5"/>
    </row>
    <row r="173" spans="1:49" s="74" customFormat="1" ht="15.75" x14ac:dyDescent="0.25">
      <c r="A173" s="192" t="s">
        <v>188</v>
      </c>
      <c r="B173" s="89">
        <v>242</v>
      </c>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5"/>
    </row>
    <row r="174" spans="1:49" s="74" customFormat="1" ht="15.75" x14ac:dyDescent="0.25">
      <c r="A174" s="192" t="s">
        <v>192</v>
      </c>
      <c r="B174" s="89">
        <v>242</v>
      </c>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5"/>
    </row>
    <row r="175" spans="1:49" s="74" customFormat="1" ht="15.75" x14ac:dyDescent="0.25">
      <c r="A175" s="192" t="s">
        <v>197</v>
      </c>
      <c r="B175" s="89">
        <v>242</v>
      </c>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5"/>
    </row>
    <row r="176" spans="1:49" s="74" customFormat="1" ht="15.75" x14ac:dyDescent="0.25">
      <c r="A176" s="192" t="s">
        <v>198</v>
      </c>
      <c r="B176" s="89">
        <v>242</v>
      </c>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5"/>
    </row>
    <row r="177" spans="1:49" s="74" customFormat="1" ht="15.75" x14ac:dyDescent="0.25">
      <c r="A177" s="192" t="s">
        <v>201</v>
      </c>
      <c r="B177" s="89">
        <v>242</v>
      </c>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5"/>
    </row>
    <row r="178" spans="1:49" s="74" customFormat="1" ht="15.75" x14ac:dyDescent="0.25">
      <c r="A178" s="192" t="s">
        <v>212</v>
      </c>
      <c r="B178" s="89">
        <v>242</v>
      </c>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5"/>
    </row>
    <row r="179" spans="1:49" s="74" customFormat="1" ht="15.75" x14ac:dyDescent="0.25">
      <c r="A179" s="192" t="s">
        <v>213</v>
      </c>
      <c r="B179" s="89">
        <v>242</v>
      </c>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5"/>
    </row>
    <row r="180" spans="1:49" s="74" customFormat="1" ht="15.75" x14ac:dyDescent="0.25">
      <c r="A180" s="192" t="s">
        <v>221</v>
      </c>
      <c r="B180" s="89">
        <v>242</v>
      </c>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5"/>
    </row>
    <row r="181" spans="1:49" s="74" customFormat="1" ht="15.75" x14ac:dyDescent="0.25">
      <c r="A181" s="192" t="s">
        <v>226</v>
      </c>
      <c r="B181" s="89">
        <v>242</v>
      </c>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5"/>
    </row>
    <row r="182" spans="1:49" s="74" customFormat="1" ht="15.75" x14ac:dyDescent="0.25">
      <c r="A182" s="192" t="s">
        <v>232</v>
      </c>
      <c r="B182" s="89">
        <v>242</v>
      </c>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5"/>
    </row>
    <row r="183" spans="1:49" s="74" customFormat="1" ht="15.75" x14ac:dyDescent="0.25">
      <c r="A183" s="192" t="s">
        <v>236</v>
      </c>
      <c r="B183" s="89">
        <v>242</v>
      </c>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5"/>
    </row>
    <row r="184" spans="1:49" s="74" customFormat="1" ht="15.75" x14ac:dyDescent="0.25">
      <c r="A184" s="192" t="s">
        <v>237</v>
      </c>
      <c r="B184" s="89">
        <v>242</v>
      </c>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5"/>
    </row>
    <row r="185" spans="1:49" s="74" customFormat="1" ht="15.75" x14ac:dyDescent="0.25">
      <c r="A185" s="192" t="s">
        <v>256</v>
      </c>
      <c r="B185" s="89">
        <v>242</v>
      </c>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5"/>
    </row>
    <row r="186" spans="1:49" s="74" customFormat="1" ht="15.75" x14ac:dyDescent="0.25">
      <c r="A186" s="192" t="s">
        <v>259</v>
      </c>
      <c r="B186" s="89">
        <v>242</v>
      </c>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5"/>
    </row>
    <row r="187" spans="1:49" s="74" customFormat="1" ht="15.75" x14ac:dyDescent="0.25">
      <c r="A187" s="192" t="s">
        <v>267</v>
      </c>
      <c r="B187" s="89">
        <v>242</v>
      </c>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5"/>
    </row>
    <row r="188" spans="1:49" s="74" customFormat="1" ht="15.75" x14ac:dyDescent="0.25">
      <c r="A188" s="192" t="s">
        <v>273</v>
      </c>
      <c r="B188" s="89">
        <v>242</v>
      </c>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5"/>
    </row>
    <row r="189" spans="1:49" s="74" customFormat="1" ht="15.75" x14ac:dyDescent="0.25">
      <c r="A189" s="192" t="s">
        <v>274</v>
      </c>
      <c r="B189" s="89">
        <v>242</v>
      </c>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5"/>
    </row>
    <row r="190" spans="1:49" s="74" customFormat="1" ht="15.75" x14ac:dyDescent="0.25">
      <c r="A190" s="192" t="s">
        <v>275</v>
      </c>
      <c r="B190" s="89">
        <v>242</v>
      </c>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5"/>
    </row>
    <row r="191" spans="1:49" s="74" customFormat="1" ht="15.75" x14ac:dyDescent="0.25">
      <c r="A191" s="192" t="s">
        <v>276</v>
      </c>
      <c r="B191" s="89">
        <v>242</v>
      </c>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5"/>
    </row>
    <row r="192" spans="1:49" s="74" customFormat="1" ht="15.75" x14ac:dyDescent="0.25">
      <c r="A192" s="192" t="s">
        <v>283</v>
      </c>
      <c r="B192" s="89">
        <v>242</v>
      </c>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5"/>
    </row>
    <row r="193" spans="1:49" s="74" customFormat="1" ht="15.75" x14ac:dyDescent="0.25">
      <c r="A193" s="192" t="s">
        <v>286</v>
      </c>
      <c r="B193" s="89">
        <v>242</v>
      </c>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5"/>
    </row>
    <row r="194" spans="1:49" s="74" customFormat="1" ht="15.75" x14ac:dyDescent="0.25">
      <c r="A194" s="192" t="s">
        <v>291</v>
      </c>
      <c r="B194" s="89">
        <v>242</v>
      </c>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5"/>
    </row>
    <row r="195" spans="1:49" s="74" customFormat="1" ht="15.75" x14ac:dyDescent="0.25">
      <c r="A195" s="192" t="s">
        <v>294</v>
      </c>
      <c r="B195" s="89">
        <v>242</v>
      </c>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5"/>
    </row>
    <row r="196" spans="1:49" s="74" customFormat="1" ht="15.75" x14ac:dyDescent="0.25">
      <c r="A196" s="192" t="s">
        <v>295</v>
      </c>
      <c r="B196" s="89">
        <v>242</v>
      </c>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5"/>
    </row>
    <row r="197" spans="1:49" s="74" customFormat="1" ht="15.75" x14ac:dyDescent="0.25">
      <c r="A197" s="192" t="s">
        <v>297</v>
      </c>
      <c r="B197" s="89">
        <v>242</v>
      </c>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5"/>
    </row>
    <row r="198" spans="1:49" s="74" customFormat="1" ht="15.75" x14ac:dyDescent="0.25">
      <c r="A198" s="192" t="s">
        <v>300</v>
      </c>
      <c r="B198" s="89">
        <v>242</v>
      </c>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5"/>
    </row>
    <row r="199" spans="1:49" s="74" customFormat="1" ht="15.75" x14ac:dyDescent="0.25">
      <c r="A199" s="192" t="s">
        <v>304</v>
      </c>
      <c r="B199" s="89">
        <v>242</v>
      </c>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5"/>
    </row>
    <row r="200" spans="1:49" s="74" customFormat="1" ht="15.75" x14ac:dyDescent="0.25">
      <c r="A200" s="192" t="s">
        <v>305</v>
      </c>
      <c r="B200" s="89">
        <v>242</v>
      </c>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5"/>
    </row>
    <row r="201" spans="1:49" s="74" customFormat="1" ht="15.75" x14ac:dyDescent="0.25">
      <c r="A201" s="192" t="s">
        <v>306</v>
      </c>
      <c r="B201" s="89">
        <v>242</v>
      </c>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5"/>
    </row>
    <row r="202" spans="1:49" s="74" customFormat="1" ht="15.75" x14ac:dyDescent="0.25">
      <c r="A202" s="192" t="s">
        <v>314</v>
      </c>
      <c r="B202" s="89">
        <v>242</v>
      </c>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5"/>
    </row>
    <row r="203" spans="1:49" s="74" customFormat="1" ht="15.75" x14ac:dyDescent="0.25">
      <c r="A203" s="192" t="s">
        <v>315</v>
      </c>
      <c r="B203" s="89">
        <v>242</v>
      </c>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5"/>
    </row>
    <row r="204" spans="1:49" s="74" customFormat="1" ht="15.75" x14ac:dyDescent="0.25">
      <c r="A204" s="192" t="s">
        <v>317</v>
      </c>
      <c r="B204" s="89">
        <v>242</v>
      </c>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5"/>
    </row>
    <row r="205" spans="1:49" s="74" customFormat="1" ht="15.75" x14ac:dyDescent="0.25">
      <c r="A205" s="192" t="s">
        <v>319</v>
      </c>
      <c r="B205" s="89">
        <v>242</v>
      </c>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5"/>
    </row>
    <row r="206" spans="1:49" s="74" customFormat="1" ht="15.75" x14ac:dyDescent="0.25">
      <c r="A206" s="192" t="s">
        <v>320</v>
      </c>
      <c r="B206" s="89">
        <v>242</v>
      </c>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5"/>
    </row>
    <row r="207" spans="1:49" s="74" customFormat="1" ht="15.75" x14ac:dyDescent="0.25">
      <c r="A207" s="192" t="s">
        <v>325</v>
      </c>
      <c r="B207" s="89">
        <v>242</v>
      </c>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5"/>
    </row>
    <row r="208" spans="1:49" s="74" customFormat="1" ht="15.75" x14ac:dyDescent="0.25">
      <c r="A208" s="192" t="s">
        <v>329</v>
      </c>
      <c r="B208" s="89">
        <v>242</v>
      </c>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5"/>
    </row>
    <row r="209" spans="1:49" s="74" customFormat="1" ht="15.75" x14ac:dyDescent="0.25">
      <c r="A209" s="192" t="s">
        <v>333</v>
      </c>
      <c r="B209" s="89">
        <v>242</v>
      </c>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5"/>
    </row>
    <row r="210" spans="1:49" s="74" customFormat="1" ht="15.75" x14ac:dyDescent="0.25">
      <c r="A210" s="192" t="s">
        <v>340</v>
      </c>
      <c r="B210" s="89">
        <v>242</v>
      </c>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5"/>
    </row>
    <row r="211" spans="1:49" s="74" customFormat="1" ht="16.5" thickBot="1" x14ac:dyDescent="0.3">
      <c r="A211" s="193" t="s">
        <v>344</v>
      </c>
      <c r="B211" s="90">
        <v>242</v>
      </c>
      <c r="C211" s="148"/>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c r="AP211" s="149"/>
      <c r="AQ211" s="149"/>
      <c r="AR211" s="149"/>
      <c r="AS211" s="149"/>
      <c r="AT211" s="149"/>
      <c r="AU211" s="149"/>
      <c r="AV211" s="149"/>
      <c r="AW211" s="150"/>
    </row>
    <row r="212" spans="1:49" x14ac:dyDescent="0.2">
      <c r="C212" s="77"/>
    </row>
    <row r="213" spans="1:49" x14ac:dyDescent="0.2">
      <c r="C213" s="77"/>
    </row>
    <row r="214" spans="1:49" x14ac:dyDescent="0.2">
      <c r="AV214" s="95"/>
      <c r="AW214" s="95"/>
    </row>
  </sheetData>
  <sheetProtection password="B538" sheet="1" objects="1" scenarios="1"/>
  <pageMargins left="0.7" right="0.7" top="0.75" bottom="0.75" header="0.3" footer="0.3"/>
  <pageSetup orientation="portrait" horizontalDpi="4294967295" verticalDpi="4294967295" r:id="rId1"/>
  <headerFooter>
    <oddFooter>&amp;L&amp;F&amp;A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W213"/>
  <sheetViews>
    <sheetView workbookViewId="0">
      <selection activeCell="C2" sqref="C2"/>
    </sheetView>
  </sheetViews>
  <sheetFormatPr defaultRowHeight="15" x14ac:dyDescent="0.2"/>
  <cols>
    <col min="1" max="1" width="22.7109375" style="75" customWidth="1"/>
    <col min="2" max="3" width="11.7109375" style="76" customWidth="1"/>
    <col min="4" max="4" width="11.7109375" style="73" customWidth="1"/>
    <col min="5" max="49" width="11" style="73" customWidth="1"/>
    <col min="50" max="248" width="9.140625" style="73"/>
    <col min="249" max="249" width="41.42578125" style="73" customWidth="1"/>
    <col min="250" max="252" width="25.7109375" style="73" customWidth="1"/>
    <col min="253" max="504" width="9.140625" style="73"/>
    <col min="505" max="505" width="41.42578125" style="73" customWidth="1"/>
    <col min="506" max="508" width="25.7109375" style="73" customWidth="1"/>
    <col min="509" max="760" width="9.140625" style="73"/>
    <col min="761" max="761" width="41.42578125" style="73" customWidth="1"/>
    <col min="762" max="764" width="25.7109375" style="73" customWidth="1"/>
    <col min="765" max="1016" width="9.140625" style="73"/>
    <col min="1017" max="1017" width="41.42578125" style="73" customWidth="1"/>
    <col min="1018" max="1020" width="25.7109375" style="73" customWidth="1"/>
    <col min="1021" max="1272" width="9.140625" style="73"/>
    <col min="1273" max="1273" width="41.42578125" style="73" customWidth="1"/>
    <col min="1274" max="1276" width="25.7109375" style="73" customWidth="1"/>
    <col min="1277" max="1528" width="9.140625" style="73"/>
    <col min="1529" max="1529" width="41.42578125" style="73" customWidth="1"/>
    <col min="1530" max="1532" width="25.7109375" style="73" customWidth="1"/>
    <col min="1533" max="1784" width="9.140625" style="73"/>
    <col min="1785" max="1785" width="41.42578125" style="73" customWidth="1"/>
    <col min="1786" max="1788" width="25.7109375" style="73" customWidth="1"/>
    <col min="1789" max="2040" width="9.140625" style="73"/>
    <col min="2041" max="2041" width="41.42578125" style="73" customWidth="1"/>
    <col min="2042" max="2044" width="25.7109375" style="73" customWidth="1"/>
    <col min="2045" max="2296" width="9.140625" style="73"/>
    <col min="2297" max="2297" width="41.42578125" style="73" customWidth="1"/>
    <col min="2298" max="2300" width="25.7109375" style="73" customWidth="1"/>
    <col min="2301" max="2552" width="9.140625" style="73"/>
    <col min="2553" max="2553" width="41.42578125" style="73" customWidth="1"/>
    <col min="2554" max="2556" width="25.7109375" style="73" customWidth="1"/>
    <col min="2557" max="2808" width="9.140625" style="73"/>
    <col min="2809" max="2809" width="41.42578125" style="73" customWidth="1"/>
    <col min="2810" max="2812" width="25.7109375" style="73" customWidth="1"/>
    <col min="2813" max="3064" width="9.140625" style="73"/>
    <col min="3065" max="3065" width="41.42578125" style="73" customWidth="1"/>
    <col min="3066" max="3068" width="25.7109375" style="73" customWidth="1"/>
    <col min="3069" max="3320" width="9.140625" style="73"/>
    <col min="3321" max="3321" width="41.42578125" style="73" customWidth="1"/>
    <col min="3322" max="3324" width="25.7109375" style="73" customWidth="1"/>
    <col min="3325" max="3576" width="9.140625" style="73"/>
    <col min="3577" max="3577" width="41.42578125" style="73" customWidth="1"/>
    <col min="3578" max="3580" width="25.7109375" style="73" customWidth="1"/>
    <col min="3581" max="3832" width="9.140625" style="73"/>
    <col min="3833" max="3833" width="41.42578125" style="73" customWidth="1"/>
    <col min="3834" max="3836" width="25.7109375" style="73" customWidth="1"/>
    <col min="3837" max="4088" width="9.140625" style="73"/>
    <col min="4089" max="4089" width="41.42578125" style="73" customWidth="1"/>
    <col min="4090" max="4092" width="25.7109375" style="73" customWidth="1"/>
    <col min="4093" max="4344" width="9.140625" style="73"/>
    <col min="4345" max="4345" width="41.42578125" style="73" customWidth="1"/>
    <col min="4346" max="4348" width="25.7109375" style="73" customWidth="1"/>
    <col min="4349" max="4600" width="9.140625" style="73"/>
    <col min="4601" max="4601" width="41.42578125" style="73" customWidth="1"/>
    <col min="4602" max="4604" width="25.7109375" style="73" customWidth="1"/>
    <col min="4605" max="4856" width="9.140625" style="73"/>
    <col min="4857" max="4857" width="41.42578125" style="73" customWidth="1"/>
    <col min="4858" max="4860" width="25.7109375" style="73" customWidth="1"/>
    <col min="4861" max="5112" width="9.140625" style="73"/>
    <col min="5113" max="5113" width="41.42578125" style="73" customWidth="1"/>
    <col min="5114" max="5116" width="25.7109375" style="73" customWidth="1"/>
    <col min="5117" max="5368" width="9.140625" style="73"/>
    <col min="5369" max="5369" width="41.42578125" style="73" customWidth="1"/>
    <col min="5370" max="5372" width="25.7109375" style="73" customWidth="1"/>
    <col min="5373" max="5624" width="9.140625" style="73"/>
    <col min="5625" max="5625" width="41.42578125" style="73" customWidth="1"/>
    <col min="5626" max="5628" width="25.7109375" style="73" customWidth="1"/>
    <col min="5629" max="5880" width="9.140625" style="73"/>
    <col min="5881" max="5881" width="41.42578125" style="73" customWidth="1"/>
    <col min="5882" max="5884" width="25.7109375" style="73" customWidth="1"/>
    <col min="5885" max="6136" width="9.140625" style="73"/>
    <col min="6137" max="6137" width="41.42578125" style="73" customWidth="1"/>
    <col min="6138" max="6140" width="25.7109375" style="73" customWidth="1"/>
    <col min="6141" max="6392" width="9.140625" style="73"/>
    <col min="6393" max="6393" width="41.42578125" style="73" customWidth="1"/>
    <col min="6394" max="6396" width="25.7109375" style="73" customWidth="1"/>
    <col min="6397" max="6648" width="9.140625" style="73"/>
    <col min="6649" max="6649" width="41.42578125" style="73" customWidth="1"/>
    <col min="6650" max="6652" width="25.7109375" style="73" customWidth="1"/>
    <col min="6653" max="6904" width="9.140625" style="73"/>
    <col min="6905" max="6905" width="41.42578125" style="73" customWidth="1"/>
    <col min="6906" max="6908" width="25.7109375" style="73" customWidth="1"/>
    <col min="6909" max="7160" width="9.140625" style="73"/>
    <col min="7161" max="7161" width="41.42578125" style="73" customWidth="1"/>
    <col min="7162" max="7164" width="25.7109375" style="73" customWidth="1"/>
    <col min="7165" max="7416" width="9.140625" style="73"/>
    <col min="7417" max="7417" width="41.42578125" style="73" customWidth="1"/>
    <col min="7418" max="7420" width="25.7109375" style="73" customWidth="1"/>
    <col min="7421" max="7672" width="9.140625" style="73"/>
    <col min="7673" max="7673" width="41.42578125" style="73" customWidth="1"/>
    <col min="7674" max="7676" width="25.7109375" style="73" customWidth="1"/>
    <col min="7677" max="7928" width="9.140625" style="73"/>
    <col min="7929" max="7929" width="41.42578125" style="73" customWidth="1"/>
    <col min="7930" max="7932" width="25.7109375" style="73" customWidth="1"/>
    <col min="7933" max="8184" width="9.140625" style="73"/>
    <col min="8185" max="8185" width="41.42578125" style="73" customWidth="1"/>
    <col min="8186" max="8188" width="25.7109375" style="73" customWidth="1"/>
    <col min="8189" max="8440" width="9.140625" style="73"/>
    <col min="8441" max="8441" width="41.42578125" style="73" customWidth="1"/>
    <col min="8442" max="8444" width="25.7109375" style="73" customWidth="1"/>
    <col min="8445" max="8696" width="9.140625" style="73"/>
    <col min="8697" max="8697" width="41.42578125" style="73" customWidth="1"/>
    <col min="8698" max="8700" width="25.7109375" style="73" customWidth="1"/>
    <col min="8701" max="8952" width="9.140625" style="73"/>
    <col min="8953" max="8953" width="41.42578125" style="73" customWidth="1"/>
    <col min="8954" max="8956" width="25.7109375" style="73" customWidth="1"/>
    <col min="8957" max="9208" width="9.140625" style="73"/>
    <col min="9209" max="9209" width="41.42578125" style="73" customWidth="1"/>
    <col min="9210" max="9212" width="25.7109375" style="73" customWidth="1"/>
    <col min="9213" max="9464" width="9.140625" style="73"/>
    <col min="9465" max="9465" width="41.42578125" style="73" customWidth="1"/>
    <col min="9466" max="9468" width="25.7109375" style="73" customWidth="1"/>
    <col min="9469" max="9720" width="9.140625" style="73"/>
    <col min="9721" max="9721" width="41.42578125" style="73" customWidth="1"/>
    <col min="9722" max="9724" width="25.7109375" style="73" customWidth="1"/>
    <col min="9725" max="9976" width="9.140625" style="73"/>
    <col min="9977" max="9977" width="41.42578125" style="73" customWidth="1"/>
    <col min="9978" max="9980" width="25.7109375" style="73" customWidth="1"/>
    <col min="9981" max="10232" width="9.140625" style="73"/>
    <col min="10233" max="10233" width="41.42578125" style="73" customWidth="1"/>
    <col min="10234" max="10236" width="25.7109375" style="73" customWidth="1"/>
    <col min="10237" max="10488" width="9.140625" style="73"/>
    <col min="10489" max="10489" width="41.42578125" style="73" customWidth="1"/>
    <col min="10490" max="10492" width="25.7109375" style="73" customWidth="1"/>
    <col min="10493" max="10744" width="9.140625" style="73"/>
    <col min="10745" max="10745" width="41.42578125" style="73" customWidth="1"/>
    <col min="10746" max="10748" width="25.7109375" style="73" customWidth="1"/>
    <col min="10749" max="11000" width="9.140625" style="73"/>
    <col min="11001" max="11001" width="41.42578125" style="73" customWidth="1"/>
    <col min="11002" max="11004" width="25.7109375" style="73" customWidth="1"/>
    <col min="11005" max="11256" width="9.140625" style="73"/>
    <col min="11257" max="11257" width="41.42578125" style="73" customWidth="1"/>
    <col min="11258" max="11260" width="25.7109375" style="73" customWidth="1"/>
    <col min="11261" max="11512" width="9.140625" style="73"/>
    <col min="11513" max="11513" width="41.42578125" style="73" customWidth="1"/>
    <col min="11514" max="11516" width="25.7109375" style="73" customWidth="1"/>
    <col min="11517" max="11768" width="9.140625" style="73"/>
    <col min="11769" max="11769" width="41.42578125" style="73" customWidth="1"/>
    <col min="11770" max="11772" width="25.7109375" style="73" customWidth="1"/>
    <col min="11773" max="12024" width="9.140625" style="73"/>
    <col min="12025" max="12025" width="41.42578125" style="73" customWidth="1"/>
    <col min="12026" max="12028" width="25.7109375" style="73" customWidth="1"/>
    <col min="12029" max="12280" width="9.140625" style="73"/>
    <col min="12281" max="12281" width="41.42578125" style="73" customWidth="1"/>
    <col min="12282" max="12284" width="25.7109375" style="73" customWidth="1"/>
    <col min="12285" max="12536" width="9.140625" style="73"/>
    <col min="12537" max="12537" width="41.42578125" style="73" customWidth="1"/>
    <col min="12538" max="12540" width="25.7109375" style="73" customWidth="1"/>
    <col min="12541" max="12792" width="9.140625" style="73"/>
    <col min="12793" max="12793" width="41.42578125" style="73" customWidth="1"/>
    <col min="12794" max="12796" width="25.7109375" style="73" customWidth="1"/>
    <col min="12797" max="13048" width="9.140625" style="73"/>
    <col min="13049" max="13049" width="41.42578125" style="73" customWidth="1"/>
    <col min="13050" max="13052" width="25.7109375" style="73" customWidth="1"/>
    <col min="13053" max="13304" width="9.140625" style="73"/>
    <col min="13305" max="13305" width="41.42578125" style="73" customWidth="1"/>
    <col min="13306" max="13308" width="25.7109375" style="73" customWidth="1"/>
    <col min="13309" max="13560" width="9.140625" style="73"/>
    <col min="13561" max="13561" width="41.42578125" style="73" customWidth="1"/>
    <col min="13562" max="13564" width="25.7109375" style="73" customWidth="1"/>
    <col min="13565" max="13816" width="9.140625" style="73"/>
    <col min="13817" max="13817" width="41.42578125" style="73" customWidth="1"/>
    <col min="13818" max="13820" width="25.7109375" style="73" customWidth="1"/>
    <col min="13821" max="14072" width="9.140625" style="73"/>
    <col min="14073" max="14073" width="41.42578125" style="73" customWidth="1"/>
    <col min="14074" max="14076" width="25.7109375" style="73" customWidth="1"/>
    <col min="14077" max="14328" width="9.140625" style="73"/>
    <col min="14329" max="14329" width="41.42578125" style="73" customWidth="1"/>
    <col min="14330" max="14332" width="25.7109375" style="73" customWidth="1"/>
    <col min="14333" max="14584" width="9.140625" style="73"/>
    <col min="14585" max="14585" width="41.42578125" style="73" customWidth="1"/>
    <col min="14586" max="14588" width="25.7109375" style="73" customWidth="1"/>
    <col min="14589" max="14840" width="9.140625" style="73"/>
    <col min="14841" max="14841" width="41.42578125" style="73" customWidth="1"/>
    <col min="14842" max="14844" width="25.7109375" style="73" customWidth="1"/>
    <col min="14845" max="15096" width="9.140625" style="73"/>
    <col min="15097" max="15097" width="41.42578125" style="73" customWidth="1"/>
    <col min="15098" max="15100" width="25.7109375" style="73" customWidth="1"/>
    <col min="15101" max="15352" width="9.140625" style="73"/>
    <col min="15353" max="15353" width="41.42578125" style="73" customWidth="1"/>
    <col min="15354" max="15356" width="25.7109375" style="73" customWidth="1"/>
    <col min="15357" max="15608" width="9.140625" style="73"/>
    <col min="15609" max="15609" width="41.42578125" style="73" customWidth="1"/>
    <col min="15610" max="15612" width="25.7109375" style="73" customWidth="1"/>
    <col min="15613" max="15864" width="9.140625" style="73"/>
    <col min="15865" max="15865" width="41.42578125" style="73" customWidth="1"/>
    <col min="15866" max="15868" width="25.7109375" style="73" customWidth="1"/>
    <col min="15869" max="16120" width="9.140625" style="73"/>
    <col min="16121" max="16121" width="41.42578125" style="73" customWidth="1"/>
    <col min="16122" max="16124" width="25.7109375" style="73" customWidth="1"/>
    <col min="16125" max="16384" width="9.140625" style="73"/>
  </cols>
  <sheetData>
    <row r="1" spans="1:49" ht="36" customHeight="1" thickTop="1" thickBot="1" x14ac:dyDescent="0.25">
      <c r="A1" s="83" t="s">
        <v>349</v>
      </c>
      <c r="B1" s="83" t="s">
        <v>350</v>
      </c>
      <c r="C1" s="91" t="s">
        <v>347</v>
      </c>
      <c r="D1" s="91" t="s">
        <v>61</v>
      </c>
      <c r="E1" s="91" t="s">
        <v>62</v>
      </c>
      <c r="F1" s="91" t="s">
        <v>63</v>
      </c>
      <c r="G1" s="91" t="s">
        <v>64</v>
      </c>
      <c r="H1" s="91" t="s">
        <v>65</v>
      </c>
      <c r="I1" s="91" t="s">
        <v>66</v>
      </c>
      <c r="J1" s="91" t="s">
        <v>67</v>
      </c>
      <c r="K1" s="91" t="s">
        <v>40</v>
      </c>
      <c r="L1" s="91" t="s">
        <v>47</v>
      </c>
      <c r="M1" s="91" t="s">
        <v>56</v>
      </c>
      <c r="N1" s="79" t="s">
        <v>22</v>
      </c>
      <c r="O1" s="80" t="s">
        <v>23</v>
      </c>
      <c r="P1" s="80" t="s">
        <v>24</v>
      </c>
      <c r="Q1" s="80" t="s">
        <v>25</v>
      </c>
      <c r="R1" s="80" t="s">
        <v>26</v>
      </c>
      <c r="S1" s="80" t="s">
        <v>27</v>
      </c>
      <c r="T1" s="80" t="s">
        <v>28</v>
      </c>
      <c r="U1" s="80" t="s">
        <v>29</v>
      </c>
      <c r="V1" s="80" t="s">
        <v>30</v>
      </c>
      <c r="W1" s="80" t="s">
        <v>31</v>
      </c>
      <c r="X1" s="80" t="s">
        <v>32</v>
      </c>
      <c r="Y1" s="80" t="s">
        <v>33</v>
      </c>
      <c r="Z1" s="80" t="s">
        <v>34</v>
      </c>
      <c r="AA1" s="80" t="s">
        <v>35</v>
      </c>
      <c r="AB1" s="80" t="s">
        <v>36</v>
      </c>
      <c r="AC1" s="80" t="s">
        <v>37</v>
      </c>
      <c r="AD1" s="80" t="s">
        <v>38</v>
      </c>
      <c r="AE1" s="80" t="s">
        <v>39</v>
      </c>
      <c r="AF1" s="80" t="s">
        <v>41</v>
      </c>
      <c r="AG1" s="80" t="s">
        <v>42</v>
      </c>
      <c r="AH1" s="80" t="s">
        <v>43</v>
      </c>
      <c r="AI1" s="80" t="s">
        <v>44</v>
      </c>
      <c r="AJ1" s="80" t="s">
        <v>45</v>
      </c>
      <c r="AK1" s="80" t="s">
        <v>46</v>
      </c>
      <c r="AL1" s="80" t="s">
        <v>48</v>
      </c>
      <c r="AM1" s="80" t="s">
        <v>49</v>
      </c>
      <c r="AN1" s="80" t="s">
        <v>50</v>
      </c>
      <c r="AO1" s="80" t="s">
        <v>51</v>
      </c>
      <c r="AP1" s="80" t="s">
        <v>52</v>
      </c>
      <c r="AQ1" s="80" t="s">
        <v>53</v>
      </c>
      <c r="AR1" s="80" t="s">
        <v>54</v>
      </c>
      <c r="AS1" s="80" t="s">
        <v>55</v>
      </c>
      <c r="AT1" s="80" t="s">
        <v>57</v>
      </c>
      <c r="AU1" s="80" t="s">
        <v>58</v>
      </c>
      <c r="AV1" s="80" t="s">
        <v>59</v>
      </c>
      <c r="AW1" s="82" t="s">
        <v>60</v>
      </c>
    </row>
    <row r="2" spans="1:49" s="74" customFormat="1" ht="15.75" x14ac:dyDescent="0.25">
      <c r="A2" s="191" t="s">
        <v>136</v>
      </c>
      <c r="B2" s="84">
        <v>236</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5"/>
    </row>
    <row r="3" spans="1:49" s="74" customFormat="1" ht="15.75" x14ac:dyDescent="0.25">
      <c r="A3" s="192" t="s">
        <v>140</v>
      </c>
      <c r="B3" s="85">
        <v>236</v>
      </c>
      <c r="C3" s="146"/>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5"/>
    </row>
    <row r="4" spans="1:49" s="74" customFormat="1" ht="15.75" x14ac:dyDescent="0.25">
      <c r="A4" s="192" t="s">
        <v>158</v>
      </c>
      <c r="B4" s="85">
        <v>236</v>
      </c>
      <c r="C4" s="146"/>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5"/>
    </row>
    <row r="5" spans="1:49" s="74" customFormat="1" ht="15.75" x14ac:dyDescent="0.25">
      <c r="A5" s="192" t="s">
        <v>162</v>
      </c>
      <c r="B5" s="85">
        <v>236</v>
      </c>
      <c r="C5" s="146"/>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5"/>
    </row>
    <row r="6" spans="1:49" s="74" customFormat="1" ht="15.75" x14ac:dyDescent="0.25">
      <c r="A6" s="192" t="s">
        <v>163</v>
      </c>
      <c r="B6" s="85">
        <v>236</v>
      </c>
      <c r="C6" s="146"/>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5"/>
    </row>
    <row r="7" spans="1:49" s="74" customFormat="1" ht="15.75" x14ac:dyDescent="0.25">
      <c r="A7" s="192" t="s">
        <v>166</v>
      </c>
      <c r="B7" s="85">
        <v>236</v>
      </c>
      <c r="C7" s="146"/>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5"/>
    </row>
    <row r="8" spans="1:49" s="74" customFormat="1" ht="15.75" x14ac:dyDescent="0.25">
      <c r="A8" s="192" t="s">
        <v>167</v>
      </c>
      <c r="B8" s="85">
        <v>236</v>
      </c>
      <c r="C8" s="146"/>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5"/>
    </row>
    <row r="9" spans="1:49" s="74" customFormat="1" ht="15.75" x14ac:dyDescent="0.25">
      <c r="A9" s="192" t="s">
        <v>168</v>
      </c>
      <c r="B9" s="85">
        <v>236</v>
      </c>
      <c r="C9" s="146"/>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5"/>
    </row>
    <row r="10" spans="1:49" s="74" customFormat="1" ht="15.75" x14ac:dyDescent="0.25">
      <c r="A10" s="192" t="s">
        <v>169</v>
      </c>
      <c r="B10" s="85">
        <v>236</v>
      </c>
      <c r="C10" s="146"/>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5"/>
    </row>
    <row r="11" spans="1:49" s="74" customFormat="1" ht="15.75" x14ac:dyDescent="0.25">
      <c r="A11" s="192" t="s">
        <v>171</v>
      </c>
      <c r="B11" s="85">
        <v>236</v>
      </c>
      <c r="C11" s="146"/>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5"/>
    </row>
    <row r="12" spans="1:49" s="74" customFormat="1" ht="15.75" x14ac:dyDescent="0.25">
      <c r="A12" s="192" t="s">
        <v>175</v>
      </c>
      <c r="B12" s="85">
        <v>236</v>
      </c>
      <c r="C12" s="146"/>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5"/>
    </row>
    <row r="13" spans="1:49" s="74" customFormat="1" ht="15.75" x14ac:dyDescent="0.25">
      <c r="A13" s="192" t="s">
        <v>182</v>
      </c>
      <c r="B13" s="85">
        <v>236</v>
      </c>
      <c r="C13" s="146"/>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5"/>
    </row>
    <row r="14" spans="1:49" s="74" customFormat="1" ht="15.75" x14ac:dyDescent="0.25">
      <c r="A14" s="192" t="s">
        <v>184</v>
      </c>
      <c r="B14" s="85">
        <v>236</v>
      </c>
      <c r="C14" s="146"/>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5"/>
    </row>
    <row r="15" spans="1:49" s="74" customFormat="1" ht="15.75" x14ac:dyDescent="0.25">
      <c r="A15" s="192" t="s">
        <v>190</v>
      </c>
      <c r="B15" s="86">
        <v>236</v>
      </c>
      <c r="C15" s="146"/>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5"/>
    </row>
    <row r="16" spans="1:49" s="74" customFormat="1" ht="15.75" x14ac:dyDescent="0.25">
      <c r="A16" s="192" t="s">
        <v>199</v>
      </c>
      <c r="B16" s="86">
        <v>236</v>
      </c>
      <c r="C16" s="146"/>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5"/>
    </row>
    <row r="17" spans="1:49" s="74" customFormat="1" ht="15.75" x14ac:dyDescent="0.25">
      <c r="A17" s="192" t="s">
        <v>220</v>
      </c>
      <c r="B17" s="86">
        <v>236</v>
      </c>
      <c r="C17" s="146"/>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5"/>
    </row>
    <row r="18" spans="1:49" s="74" customFormat="1" ht="15.75" x14ac:dyDescent="0.25">
      <c r="A18" s="192" t="s">
        <v>225</v>
      </c>
      <c r="B18" s="86">
        <v>236</v>
      </c>
      <c r="C18" s="146"/>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5"/>
    </row>
    <row r="19" spans="1:49" s="74" customFormat="1" ht="15.75" x14ac:dyDescent="0.25">
      <c r="A19" s="192" t="s">
        <v>227</v>
      </c>
      <c r="B19" s="86">
        <v>236</v>
      </c>
      <c r="C19" s="146"/>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5"/>
    </row>
    <row r="20" spans="1:49" s="74" customFormat="1" ht="15.75" x14ac:dyDescent="0.25">
      <c r="A20" s="192" t="s">
        <v>233</v>
      </c>
      <c r="B20" s="86">
        <v>236</v>
      </c>
      <c r="C20" s="146"/>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5"/>
    </row>
    <row r="21" spans="1:49" s="74" customFormat="1" ht="15.75" x14ac:dyDescent="0.25">
      <c r="A21" s="192" t="s">
        <v>238</v>
      </c>
      <c r="B21" s="86">
        <v>236</v>
      </c>
      <c r="C21" s="146"/>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5"/>
    </row>
    <row r="22" spans="1:49" s="74" customFormat="1" ht="15.75" x14ac:dyDescent="0.25">
      <c r="A22" s="192" t="s">
        <v>239</v>
      </c>
      <c r="B22" s="86">
        <v>236</v>
      </c>
      <c r="C22" s="146"/>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5"/>
    </row>
    <row r="23" spans="1:49" s="74" customFormat="1" ht="15.75" x14ac:dyDescent="0.25">
      <c r="A23" s="192" t="s">
        <v>240</v>
      </c>
      <c r="B23" s="86">
        <v>236</v>
      </c>
      <c r="C23" s="146"/>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5"/>
    </row>
    <row r="24" spans="1:49" s="74" customFormat="1" ht="15.75" x14ac:dyDescent="0.25">
      <c r="A24" s="192" t="s">
        <v>241</v>
      </c>
      <c r="B24" s="86">
        <v>236</v>
      </c>
      <c r="C24" s="146"/>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5"/>
    </row>
    <row r="25" spans="1:49" s="74" customFormat="1" ht="15.75" x14ac:dyDescent="0.25">
      <c r="A25" s="192" t="s">
        <v>242</v>
      </c>
      <c r="B25" s="86">
        <v>236</v>
      </c>
      <c r="C25" s="146"/>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5"/>
    </row>
    <row r="26" spans="1:49" s="74" customFormat="1" ht="15.75" x14ac:dyDescent="0.25">
      <c r="A26" s="192" t="s">
        <v>246</v>
      </c>
      <c r="B26" s="86">
        <v>236</v>
      </c>
      <c r="C26" s="146"/>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5"/>
    </row>
    <row r="27" spans="1:49" s="74" customFormat="1" ht="15.75" x14ac:dyDescent="0.25">
      <c r="A27" s="192" t="s">
        <v>247</v>
      </c>
      <c r="B27" s="86">
        <v>236</v>
      </c>
      <c r="C27" s="146"/>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5"/>
    </row>
    <row r="28" spans="1:49" s="74" customFormat="1" ht="15.75" x14ac:dyDescent="0.25">
      <c r="A28" s="192" t="s">
        <v>248</v>
      </c>
      <c r="B28" s="86">
        <v>236</v>
      </c>
      <c r="C28" s="146"/>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5"/>
    </row>
    <row r="29" spans="1:49" s="74" customFormat="1" ht="15.75" x14ac:dyDescent="0.25">
      <c r="A29" s="192" t="s">
        <v>249</v>
      </c>
      <c r="B29" s="86">
        <v>236</v>
      </c>
      <c r="C29" s="146"/>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5"/>
    </row>
    <row r="30" spans="1:49" s="74" customFormat="1" ht="15.75" x14ac:dyDescent="0.25">
      <c r="A30" s="192" t="s">
        <v>251</v>
      </c>
      <c r="B30" s="86">
        <v>236</v>
      </c>
      <c r="C30" s="146"/>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5"/>
    </row>
    <row r="31" spans="1:49" s="74" customFormat="1" ht="15.75" x14ac:dyDescent="0.25">
      <c r="A31" s="192" t="s">
        <v>252</v>
      </c>
      <c r="B31" s="86">
        <v>236</v>
      </c>
      <c r="C31" s="146"/>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5"/>
    </row>
    <row r="32" spans="1:49" s="74" customFormat="1" ht="15.75" x14ac:dyDescent="0.25">
      <c r="A32" s="192" t="s">
        <v>253</v>
      </c>
      <c r="B32" s="86">
        <v>236</v>
      </c>
      <c r="C32" s="146"/>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5"/>
    </row>
    <row r="33" spans="1:49" s="74" customFormat="1" ht="15.75" x14ac:dyDescent="0.25">
      <c r="A33" s="192" t="s">
        <v>254</v>
      </c>
      <c r="B33" s="86">
        <v>236</v>
      </c>
      <c r="C33" s="146"/>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5"/>
    </row>
    <row r="34" spans="1:49" s="74" customFormat="1" ht="15.75" x14ac:dyDescent="0.25">
      <c r="A34" s="192" t="s">
        <v>258</v>
      </c>
      <c r="B34" s="86">
        <v>236</v>
      </c>
      <c r="C34" s="146"/>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5"/>
    </row>
    <row r="35" spans="1:49" s="74" customFormat="1" ht="15.75" x14ac:dyDescent="0.25">
      <c r="A35" s="192" t="s">
        <v>260</v>
      </c>
      <c r="B35" s="86">
        <v>236</v>
      </c>
      <c r="C35" s="146"/>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5"/>
    </row>
    <row r="36" spans="1:49" s="74" customFormat="1" ht="15.75" x14ac:dyDescent="0.25">
      <c r="A36" s="192" t="s">
        <v>261</v>
      </c>
      <c r="B36" s="86">
        <v>236</v>
      </c>
      <c r="C36" s="146"/>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5"/>
    </row>
    <row r="37" spans="1:49" s="74" customFormat="1" ht="15.75" x14ac:dyDescent="0.25">
      <c r="A37" s="192" t="s">
        <v>262</v>
      </c>
      <c r="B37" s="86">
        <v>236</v>
      </c>
      <c r="C37" s="146"/>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5"/>
    </row>
    <row r="38" spans="1:49" s="74" customFormat="1" ht="15.75" x14ac:dyDescent="0.25">
      <c r="A38" s="192" t="s">
        <v>277</v>
      </c>
      <c r="B38" s="86">
        <v>236</v>
      </c>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5"/>
    </row>
    <row r="39" spans="1:49" s="74" customFormat="1" ht="15.75" x14ac:dyDescent="0.25">
      <c r="A39" s="192" t="s">
        <v>284</v>
      </c>
      <c r="B39" s="86">
        <v>236</v>
      </c>
      <c r="C39" s="146"/>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5"/>
    </row>
    <row r="40" spans="1:49" s="74" customFormat="1" ht="15.75" x14ac:dyDescent="0.25">
      <c r="A40" s="192" t="s">
        <v>290</v>
      </c>
      <c r="B40" s="86">
        <v>236</v>
      </c>
      <c r="C40" s="146"/>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5"/>
    </row>
    <row r="41" spans="1:49" s="74" customFormat="1" ht="15.75" x14ac:dyDescent="0.25">
      <c r="A41" s="192" t="s">
        <v>296</v>
      </c>
      <c r="B41" s="86">
        <v>236</v>
      </c>
      <c r="C41" s="146"/>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5"/>
    </row>
    <row r="42" spans="1:49" s="74" customFormat="1" ht="15.75" x14ac:dyDescent="0.25">
      <c r="A42" s="192" t="s">
        <v>298</v>
      </c>
      <c r="B42" s="86">
        <v>236</v>
      </c>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5"/>
    </row>
    <row r="43" spans="1:49" s="74" customFormat="1" ht="15.75" x14ac:dyDescent="0.25">
      <c r="A43" s="192" t="s">
        <v>299</v>
      </c>
      <c r="B43" s="86">
        <v>236</v>
      </c>
      <c r="C43" s="146"/>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5"/>
    </row>
    <row r="44" spans="1:49" s="74" customFormat="1" ht="15.75" x14ac:dyDescent="0.25">
      <c r="A44" s="192" t="s">
        <v>309</v>
      </c>
      <c r="B44" s="86">
        <v>236</v>
      </c>
      <c r="C44" s="146"/>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5"/>
    </row>
    <row r="45" spans="1:49" s="74" customFormat="1" ht="15.75" x14ac:dyDescent="0.25">
      <c r="A45" s="192" t="s">
        <v>310</v>
      </c>
      <c r="B45" s="86">
        <v>236</v>
      </c>
      <c r="C45" s="146"/>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5"/>
    </row>
    <row r="46" spans="1:49" s="74" customFormat="1" ht="15.75" x14ac:dyDescent="0.25">
      <c r="A46" s="192" t="s">
        <v>311</v>
      </c>
      <c r="B46" s="86">
        <v>236</v>
      </c>
      <c r="C46" s="146"/>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5"/>
    </row>
    <row r="47" spans="1:49" s="74" customFormat="1" ht="15.75" x14ac:dyDescent="0.25">
      <c r="A47" s="192" t="s">
        <v>312</v>
      </c>
      <c r="B47" s="86">
        <v>236</v>
      </c>
      <c r="C47" s="146"/>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5"/>
    </row>
    <row r="48" spans="1:49" s="74" customFormat="1" ht="15.75" x14ac:dyDescent="0.25">
      <c r="A48" s="192" t="s">
        <v>316</v>
      </c>
      <c r="B48" s="86">
        <v>236</v>
      </c>
      <c r="C48" s="146"/>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5"/>
    </row>
    <row r="49" spans="1:49" s="74" customFormat="1" ht="15.75" x14ac:dyDescent="0.25">
      <c r="A49" s="192" t="s">
        <v>326</v>
      </c>
      <c r="B49" s="86">
        <v>236</v>
      </c>
      <c r="C49" s="146"/>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5"/>
    </row>
    <row r="50" spans="1:49" s="74" customFormat="1" ht="15.75" x14ac:dyDescent="0.25">
      <c r="A50" s="192" t="s">
        <v>327</v>
      </c>
      <c r="B50" s="86">
        <v>236</v>
      </c>
      <c r="C50" s="146"/>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5"/>
    </row>
    <row r="51" spans="1:49" s="74" customFormat="1" ht="15.75" x14ac:dyDescent="0.25">
      <c r="A51" s="192" t="s">
        <v>332</v>
      </c>
      <c r="B51" s="86">
        <v>236</v>
      </c>
      <c r="C51" s="146"/>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5"/>
    </row>
    <row r="52" spans="1:49" s="74" customFormat="1" ht="15.75" x14ac:dyDescent="0.25">
      <c r="A52" s="192" t="s">
        <v>334</v>
      </c>
      <c r="B52" s="86">
        <v>236</v>
      </c>
      <c r="C52" s="146"/>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5"/>
    </row>
    <row r="53" spans="1:49" s="74" customFormat="1" ht="15.75" x14ac:dyDescent="0.25">
      <c r="A53" s="192" t="s">
        <v>336</v>
      </c>
      <c r="B53" s="86">
        <v>236</v>
      </c>
      <c r="C53" s="146"/>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5"/>
    </row>
    <row r="54" spans="1:49" s="74" customFormat="1" ht="15.75" x14ac:dyDescent="0.25">
      <c r="A54" s="192" t="s">
        <v>338</v>
      </c>
      <c r="B54" s="86">
        <v>236</v>
      </c>
      <c r="C54" s="146"/>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5"/>
    </row>
    <row r="55" spans="1:49" s="74" customFormat="1" ht="15.75" x14ac:dyDescent="0.25">
      <c r="A55" s="192" t="s">
        <v>135</v>
      </c>
      <c r="B55" s="87">
        <v>238</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5"/>
    </row>
    <row r="56" spans="1:49" s="74" customFormat="1" ht="15.75" x14ac:dyDescent="0.25">
      <c r="A56" s="192" t="s">
        <v>137</v>
      </c>
      <c r="B56" s="87">
        <v>238</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5"/>
    </row>
    <row r="57" spans="1:49" s="74" customFormat="1" ht="15.75" x14ac:dyDescent="0.25">
      <c r="A57" s="192" t="s">
        <v>138</v>
      </c>
      <c r="B57" s="87">
        <v>238</v>
      </c>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5"/>
    </row>
    <row r="58" spans="1:49" s="74" customFormat="1" ht="15.75" x14ac:dyDescent="0.25">
      <c r="A58" s="192" t="s">
        <v>139</v>
      </c>
      <c r="B58" s="87">
        <v>238</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5"/>
    </row>
    <row r="59" spans="1:49" s="74" customFormat="1" ht="15.75" x14ac:dyDescent="0.25">
      <c r="A59" s="192" t="s">
        <v>142</v>
      </c>
      <c r="B59" s="87">
        <v>238</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5"/>
    </row>
    <row r="60" spans="1:49" s="74" customFormat="1" ht="15.75" x14ac:dyDescent="0.25">
      <c r="A60" s="192" t="s">
        <v>143</v>
      </c>
      <c r="B60" s="87">
        <v>238</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5"/>
    </row>
    <row r="61" spans="1:49" s="74" customFormat="1" ht="15.75" x14ac:dyDescent="0.25">
      <c r="A61" s="192" t="s">
        <v>144</v>
      </c>
      <c r="B61" s="87">
        <v>238</v>
      </c>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5"/>
    </row>
    <row r="62" spans="1:49" s="74" customFormat="1" ht="15.75" x14ac:dyDescent="0.25">
      <c r="A62" s="192" t="s">
        <v>145</v>
      </c>
      <c r="B62" s="87">
        <v>238</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5"/>
    </row>
    <row r="63" spans="1:49" s="74" customFormat="1" ht="15.75" x14ac:dyDescent="0.25">
      <c r="A63" s="192" t="s">
        <v>146</v>
      </c>
      <c r="B63" s="87">
        <v>238</v>
      </c>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5"/>
    </row>
    <row r="64" spans="1:49" s="74" customFormat="1" ht="15.75" x14ac:dyDescent="0.25">
      <c r="A64" s="192" t="s">
        <v>147</v>
      </c>
      <c r="B64" s="87">
        <v>238</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5"/>
    </row>
    <row r="65" spans="1:49" s="74" customFormat="1" ht="15.75" x14ac:dyDescent="0.25">
      <c r="A65" s="192" t="s">
        <v>148</v>
      </c>
      <c r="B65" s="87">
        <v>238</v>
      </c>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5"/>
    </row>
    <row r="66" spans="1:49" s="74" customFormat="1" ht="15.75" x14ac:dyDescent="0.25">
      <c r="A66" s="192" t="s">
        <v>149</v>
      </c>
      <c r="B66" s="87">
        <v>238</v>
      </c>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5"/>
    </row>
    <row r="67" spans="1:49" s="74" customFormat="1" ht="15.75" x14ac:dyDescent="0.25">
      <c r="A67" s="192" t="s">
        <v>150</v>
      </c>
      <c r="B67" s="87">
        <v>238</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5"/>
    </row>
    <row r="68" spans="1:49" s="74" customFormat="1" ht="15.75" x14ac:dyDescent="0.25">
      <c r="A68" s="192" t="s">
        <v>151</v>
      </c>
      <c r="B68" s="87">
        <v>238</v>
      </c>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5"/>
    </row>
    <row r="69" spans="1:49" s="74" customFormat="1" ht="15.75" x14ac:dyDescent="0.25">
      <c r="A69" s="192" t="s">
        <v>152</v>
      </c>
      <c r="B69" s="87">
        <v>238</v>
      </c>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5"/>
    </row>
    <row r="70" spans="1:49" s="74" customFormat="1" ht="15.75" x14ac:dyDescent="0.25">
      <c r="A70" s="192" t="s">
        <v>153</v>
      </c>
      <c r="B70" s="87">
        <v>238</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5"/>
    </row>
    <row r="71" spans="1:49" s="74" customFormat="1" ht="15.75" x14ac:dyDescent="0.25">
      <c r="A71" s="192" t="s">
        <v>154</v>
      </c>
      <c r="B71" s="87">
        <v>238</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5"/>
    </row>
    <row r="72" spans="1:49" s="74" customFormat="1" ht="15.75" x14ac:dyDescent="0.25">
      <c r="A72" s="192" t="s">
        <v>155</v>
      </c>
      <c r="B72" s="87">
        <v>238</v>
      </c>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5"/>
    </row>
    <row r="73" spans="1:49" s="74" customFormat="1" ht="15.75" x14ac:dyDescent="0.25">
      <c r="A73" s="192" t="s">
        <v>156</v>
      </c>
      <c r="B73" s="87">
        <v>238</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5"/>
    </row>
    <row r="74" spans="1:49" s="74" customFormat="1" ht="15.75" x14ac:dyDescent="0.25">
      <c r="A74" s="192" t="s">
        <v>157</v>
      </c>
      <c r="B74" s="87">
        <v>238</v>
      </c>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5"/>
    </row>
    <row r="75" spans="1:49" s="74" customFormat="1" ht="15.75" x14ac:dyDescent="0.25">
      <c r="A75" s="192" t="s">
        <v>160</v>
      </c>
      <c r="B75" s="87">
        <v>238</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5"/>
    </row>
    <row r="76" spans="1:49" s="74" customFormat="1" ht="15.75" x14ac:dyDescent="0.25">
      <c r="A76" s="192" t="s">
        <v>173</v>
      </c>
      <c r="B76" s="87">
        <v>238</v>
      </c>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5"/>
    </row>
    <row r="77" spans="1:49" s="74" customFormat="1" ht="15.75" x14ac:dyDescent="0.25">
      <c r="A77" s="192" t="s">
        <v>174</v>
      </c>
      <c r="B77" s="87">
        <v>238</v>
      </c>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5"/>
    </row>
    <row r="78" spans="1:49" s="74" customFormat="1" ht="15.75" x14ac:dyDescent="0.25">
      <c r="A78" s="192" t="s">
        <v>178</v>
      </c>
      <c r="B78" s="87">
        <v>238</v>
      </c>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5"/>
    </row>
    <row r="79" spans="1:49" s="74" customFormat="1" ht="15.75" x14ac:dyDescent="0.25">
      <c r="A79" s="192" t="s">
        <v>179</v>
      </c>
      <c r="B79" s="87">
        <v>238</v>
      </c>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5"/>
    </row>
    <row r="80" spans="1:49" s="74" customFormat="1" ht="15.75" x14ac:dyDescent="0.25">
      <c r="A80" s="192" t="s">
        <v>180</v>
      </c>
      <c r="B80" s="87">
        <v>238</v>
      </c>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5"/>
    </row>
    <row r="81" spans="1:49" s="74" customFormat="1" ht="15.75" x14ac:dyDescent="0.25">
      <c r="A81" s="192" t="s">
        <v>181</v>
      </c>
      <c r="B81" s="87">
        <v>238</v>
      </c>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5"/>
    </row>
    <row r="82" spans="1:49" s="74" customFormat="1" ht="15.75" x14ac:dyDescent="0.25">
      <c r="A82" s="192" t="s">
        <v>185</v>
      </c>
      <c r="B82" s="87">
        <v>238</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5"/>
    </row>
    <row r="83" spans="1:49" s="74" customFormat="1" ht="15.75" x14ac:dyDescent="0.25">
      <c r="A83" s="192" t="s">
        <v>189</v>
      </c>
      <c r="B83" s="87">
        <v>238</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5"/>
    </row>
    <row r="84" spans="1:49" s="74" customFormat="1" ht="15.75" x14ac:dyDescent="0.25">
      <c r="A84" s="192" t="s">
        <v>191</v>
      </c>
      <c r="B84" s="87">
        <v>238</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5"/>
    </row>
    <row r="85" spans="1:49" s="74" customFormat="1" ht="15.75" x14ac:dyDescent="0.25">
      <c r="A85" s="192" t="s">
        <v>194</v>
      </c>
      <c r="B85" s="87">
        <v>238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5"/>
    </row>
    <row r="86" spans="1:49" s="74" customFormat="1" ht="15.75" x14ac:dyDescent="0.25">
      <c r="A86" s="192" t="s">
        <v>195</v>
      </c>
      <c r="B86" s="87">
        <v>238</v>
      </c>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5"/>
    </row>
    <row r="87" spans="1:49" s="74" customFormat="1" ht="15.75" x14ac:dyDescent="0.25">
      <c r="A87" s="192" t="s">
        <v>196</v>
      </c>
      <c r="B87" s="87">
        <v>238</v>
      </c>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5"/>
    </row>
    <row r="88" spans="1:49" s="74" customFormat="1" ht="15.75" x14ac:dyDescent="0.25">
      <c r="A88" s="192" t="s">
        <v>200</v>
      </c>
      <c r="B88" s="87">
        <v>238</v>
      </c>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5"/>
    </row>
    <row r="89" spans="1:49" s="74" customFormat="1" ht="15.75" x14ac:dyDescent="0.25">
      <c r="A89" s="192" t="s">
        <v>202</v>
      </c>
      <c r="B89" s="87">
        <v>238</v>
      </c>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5"/>
    </row>
    <row r="90" spans="1:49" s="74" customFormat="1" ht="15.75" x14ac:dyDescent="0.25">
      <c r="A90" s="192" t="s">
        <v>203</v>
      </c>
      <c r="B90" s="87">
        <v>238</v>
      </c>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5"/>
    </row>
    <row r="91" spans="1:49" s="74" customFormat="1" ht="15.75" x14ac:dyDescent="0.25">
      <c r="A91" s="192" t="s">
        <v>204</v>
      </c>
      <c r="B91" s="87">
        <v>238</v>
      </c>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5"/>
    </row>
    <row r="92" spans="1:49" s="74" customFormat="1" ht="15.75" x14ac:dyDescent="0.25">
      <c r="A92" s="192" t="s">
        <v>205</v>
      </c>
      <c r="B92" s="87">
        <v>238</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5"/>
    </row>
    <row r="93" spans="1:49" s="74" customFormat="1" ht="15.75" x14ac:dyDescent="0.25">
      <c r="A93" s="192" t="s">
        <v>206</v>
      </c>
      <c r="B93" s="87">
        <v>238</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5"/>
    </row>
    <row r="94" spans="1:49" s="74" customFormat="1" ht="15.75" x14ac:dyDescent="0.25">
      <c r="A94" s="192" t="s">
        <v>207</v>
      </c>
      <c r="B94" s="87">
        <v>238</v>
      </c>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5"/>
    </row>
    <row r="95" spans="1:49" s="74" customFormat="1" ht="15.75" x14ac:dyDescent="0.25">
      <c r="A95" s="192" t="s">
        <v>208</v>
      </c>
      <c r="B95" s="87">
        <v>238</v>
      </c>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5"/>
    </row>
    <row r="96" spans="1:49" s="74" customFormat="1" ht="15.75" x14ac:dyDescent="0.25">
      <c r="A96" s="192" t="s">
        <v>209</v>
      </c>
      <c r="B96" s="87">
        <v>238</v>
      </c>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5"/>
    </row>
    <row r="97" spans="1:49" s="74" customFormat="1" ht="15.75" x14ac:dyDescent="0.25">
      <c r="A97" s="192" t="s">
        <v>211</v>
      </c>
      <c r="B97" s="87">
        <v>238</v>
      </c>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5"/>
    </row>
    <row r="98" spans="1:49" s="74" customFormat="1" ht="15.75" x14ac:dyDescent="0.25">
      <c r="A98" s="192" t="s">
        <v>216</v>
      </c>
      <c r="B98" s="87">
        <v>238</v>
      </c>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5"/>
    </row>
    <row r="99" spans="1:49" s="74" customFormat="1" ht="15.75" x14ac:dyDescent="0.25">
      <c r="A99" s="192" t="s">
        <v>217</v>
      </c>
      <c r="B99" s="87">
        <v>238</v>
      </c>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5"/>
    </row>
    <row r="100" spans="1:49" s="74" customFormat="1" ht="15.75" x14ac:dyDescent="0.25">
      <c r="A100" s="192" t="s">
        <v>222</v>
      </c>
      <c r="B100" s="87">
        <v>238</v>
      </c>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5"/>
    </row>
    <row r="101" spans="1:49" s="74" customFormat="1" ht="15.75" x14ac:dyDescent="0.25">
      <c r="A101" s="192" t="s">
        <v>223</v>
      </c>
      <c r="B101" s="87">
        <v>238</v>
      </c>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5"/>
    </row>
    <row r="102" spans="1:49" s="74" customFormat="1" ht="15.75" x14ac:dyDescent="0.25">
      <c r="A102" s="192" t="s">
        <v>224</v>
      </c>
      <c r="B102" s="87">
        <v>238</v>
      </c>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5"/>
    </row>
    <row r="103" spans="1:49" s="74" customFormat="1" ht="15.75" x14ac:dyDescent="0.25">
      <c r="A103" s="192" t="s">
        <v>229</v>
      </c>
      <c r="B103" s="87">
        <v>238</v>
      </c>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5"/>
    </row>
    <row r="104" spans="1:49" s="74" customFormat="1" ht="15.75" x14ac:dyDescent="0.25">
      <c r="A104" s="192" t="s">
        <v>234</v>
      </c>
      <c r="B104" s="87">
        <v>238</v>
      </c>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5"/>
    </row>
    <row r="105" spans="1:49" s="74" customFormat="1" ht="15.75" x14ac:dyDescent="0.25">
      <c r="A105" s="192" t="s">
        <v>243</v>
      </c>
      <c r="B105" s="87">
        <v>238</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5"/>
    </row>
    <row r="106" spans="1:49" s="74" customFormat="1" ht="15.75" x14ac:dyDescent="0.25">
      <c r="A106" s="192" t="s">
        <v>255</v>
      </c>
      <c r="B106" s="87">
        <v>238</v>
      </c>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5"/>
    </row>
    <row r="107" spans="1:49" s="74" customFormat="1" ht="15.75" x14ac:dyDescent="0.25">
      <c r="A107" s="192" t="s">
        <v>257</v>
      </c>
      <c r="B107" s="87">
        <v>238</v>
      </c>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5"/>
    </row>
    <row r="108" spans="1:49" s="74" customFormat="1" ht="15.75" x14ac:dyDescent="0.25">
      <c r="A108" s="192" t="s">
        <v>265</v>
      </c>
      <c r="B108" s="87">
        <v>238</v>
      </c>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5"/>
    </row>
    <row r="109" spans="1:49" s="74" customFormat="1" ht="15.75" x14ac:dyDescent="0.25">
      <c r="A109" s="192" t="s">
        <v>268</v>
      </c>
      <c r="B109" s="87">
        <v>238</v>
      </c>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5"/>
    </row>
    <row r="110" spans="1:49" s="74" customFormat="1" ht="15.75" x14ac:dyDescent="0.25">
      <c r="A110" s="192" t="s">
        <v>269</v>
      </c>
      <c r="B110" s="87">
        <v>238</v>
      </c>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5"/>
    </row>
    <row r="111" spans="1:49" s="74" customFormat="1" ht="15.75" x14ac:dyDescent="0.25">
      <c r="A111" s="192" t="s">
        <v>270</v>
      </c>
      <c r="B111" s="87">
        <v>238</v>
      </c>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5"/>
    </row>
    <row r="112" spans="1:49" s="74" customFormat="1" ht="15.75" x14ac:dyDescent="0.25">
      <c r="A112" s="192" t="s">
        <v>272</v>
      </c>
      <c r="B112" s="87">
        <v>238</v>
      </c>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5"/>
    </row>
    <row r="113" spans="1:49" s="74" customFormat="1" ht="15.75" x14ac:dyDescent="0.25">
      <c r="A113" s="192" t="s">
        <v>278</v>
      </c>
      <c r="B113" s="87">
        <v>238</v>
      </c>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5"/>
    </row>
    <row r="114" spans="1:49" s="74" customFormat="1" ht="15.75" x14ac:dyDescent="0.25">
      <c r="A114" s="192" t="s">
        <v>279</v>
      </c>
      <c r="B114" s="87">
        <v>238</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5"/>
    </row>
    <row r="115" spans="1:49" s="74" customFormat="1" ht="15.75" x14ac:dyDescent="0.25">
      <c r="A115" s="192" t="s">
        <v>281</v>
      </c>
      <c r="B115" s="87">
        <v>238</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5"/>
    </row>
    <row r="116" spans="1:49" s="74" customFormat="1" ht="15.75" x14ac:dyDescent="0.25">
      <c r="A116" s="192" t="s">
        <v>282</v>
      </c>
      <c r="B116" s="87">
        <v>238</v>
      </c>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5"/>
    </row>
    <row r="117" spans="1:49" s="74" customFormat="1" ht="15.75" x14ac:dyDescent="0.25">
      <c r="A117" s="192" t="s">
        <v>285</v>
      </c>
      <c r="B117" s="87">
        <v>238</v>
      </c>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5"/>
    </row>
    <row r="118" spans="1:49" s="74" customFormat="1" ht="15.75" x14ac:dyDescent="0.25">
      <c r="A118" s="192" t="s">
        <v>287</v>
      </c>
      <c r="B118" s="87">
        <v>238</v>
      </c>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5"/>
    </row>
    <row r="119" spans="1:49" s="74" customFormat="1" ht="15.75" x14ac:dyDescent="0.25">
      <c r="A119" s="192" t="s">
        <v>288</v>
      </c>
      <c r="B119" s="87">
        <v>238</v>
      </c>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5"/>
    </row>
    <row r="120" spans="1:49" s="74" customFormat="1" ht="15.75" x14ac:dyDescent="0.25">
      <c r="A120" s="192" t="s">
        <v>289</v>
      </c>
      <c r="B120" s="87">
        <v>238</v>
      </c>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5"/>
    </row>
    <row r="121" spans="1:49" s="74" customFormat="1" ht="15.75" x14ac:dyDescent="0.25">
      <c r="A121" s="192" t="s">
        <v>292</v>
      </c>
      <c r="B121" s="87">
        <v>238</v>
      </c>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5"/>
    </row>
    <row r="122" spans="1:49" s="74" customFormat="1" ht="15.75" x14ac:dyDescent="0.25">
      <c r="A122" s="192" t="s">
        <v>293</v>
      </c>
      <c r="B122" s="87">
        <v>238</v>
      </c>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5"/>
    </row>
    <row r="123" spans="1:49" s="74" customFormat="1" ht="15.75" x14ac:dyDescent="0.25">
      <c r="A123" s="192" t="s">
        <v>301</v>
      </c>
      <c r="B123" s="87">
        <v>238</v>
      </c>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5"/>
    </row>
    <row r="124" spans="1:49" s="74" customFormat="1" ht="15.75" x14ac:dyDescent="0.25">
      <c r="A124" s="192" t="s">
        <v>302</v>
      </c>
      <c r="B124" s="87">
        <v>238</v>
      </c>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5"/>
    </row>
    <row r="125" spans="1:49" s="74" customFormat="1" ht="15.75" x14ac:dyDescent="0.25">
      <c r="A125" s="192" t="s">
        <v>303</v>
      </c>
      <c r="B125" s="87">
        <v>238</v>
      </c>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5"/>
    </row>
    <row r="126" spans="1:49" s="74" customFormat="1" ht="15.75" x14ac:dyDescent="0.25">
      <c r="A126" s="192" t="s">
        <v>307</v>
      </c>
      <c r="B126" s="87">
        <v>238</v>
      </c>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5"/>
    </row>
    <row r="127" spans="1:49" s="74" customFormat="1" ht="15.75" x14ac:dyDescent="0.25">
      <c r="A127" s="192" t="s">
        <v>308</v>
      </c>
      <c r="B127" s="87">
        <v>238</v>
      </c>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5"/>
    </row>
    <row r="128" spans="1:49" s="74" customFormat="1" ht="15.75" x14ac:dyDescent="0.25">
      <c r="A128" s="192" t="s">
        <v>318</v>
      </c>
      <c r="B128" s="87">
        <v>238</v>
      </c>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5"/>
    </row>
    <row r="129" spans="1:49" s="74" customFormat="1" ht="15.75" x14ac:dyDescent="0.25">
      <c r="A129" s="192" t="s">
        <v>321</v>
      </c>
      <c r="B129" s="87">
        <v>238</v>
      </c>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5"/>
    </row>
    <row r="130" spans="1:49" s="74" customFormat="1" ht="15.75" x14ac:dyDescent="0.25">
      <c r="A130" s="192" t="s">
        <v>322</v>
      </c>
      <c r="B130" s="87">
        <v>238</v>
      </c>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5"/>
    </row>
    <row r="131" spans="1:49" s="74" customFormat="1" ht="15.75" x14ac:dyDescent="0.25">
      <c r="A131" s="192" t="s">
        <v>328</v>
      </c>
      <c r="B131" s="87">
        <v>238</v>
      </c>
      <c r="C131" s="146"/>
      <c r="D131" s="147"/>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5"/>
    </row>
    <row r="132" spans="1:49" s="74" customFormat="1" ht="15.75" x14ac:dyDescent="0.25">
      <c r="A132" s="192" t="s">
        <v>330</v>
      </c>
      <c r="B132" s="87">
        <v>238</v>
      </c>
      <c r="C132" s="146"/>
      <c r="D132" s="147"/>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5"/>
    </row>
    <row r="133" spans="1:49" s="74" customFormat="1" ht="15.75" x14ac:dyDescent="0.25">
      <c r="A133" s="192" t="s">
        <v>331</v>
      </c>
      <c r="B133" s="87">
        <v>238</v>
      </c>
      <c r="C133" s="146"/>
      <c r="D133" s="147"/>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5"/>
    </row>
    <row r="134" spans="1:49" s="74" customFormat="1" ht="15.75" x14ac:dyDescent="0.25">
      <c r="A134" s="192" t="s">
        <v>335</v>
      </c>
      <c r="B134" s="87">
        <v>238</v>
      </c>
      <c r="C134" s="146"/>
      <c r="D134" s="147"/>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5"/>
    </row>
    <row r="135" spans="1:49" s="74" customFormat="1" ht="15.75" x14ac:dyDescent="0.25">
      <c r="A135" s="192" t="s">
        <v>337</v>
      </c>
      <c r="B135" s="87">
        <v>238</v>
      </c>
      <c r="C135" s="146"/>
      <c r="D135" s="147"/>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5"/>
    </row>
    <row r="136" spans="1:49" s="74" customFormat="1" ht="15.75" x14ac:dyDescent="0.25">
      <c r="A136" s="192" t="s">
        <v>342</v>
      </c>
      <c r="B136" s="87">
        <v>238</v>
      </c>
      <c r="C136" s="146"/>
      <c r="D136" s="147"/>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5"/>
    </row>
    <row r="137" spans="1:49" s="74" customFormat="1" ht="15.75" x14ac:dyDescent="0.25">
      <c r="A137" s="192" t="s">
        <v>343</v>
      </c>
      <c r="B137" s="87">
        <v>238</v>
      </c>
      <c r="C137" s="146"/>
      <c r="D137" s="147"/>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5"/>
    </row>
    <row r="138" spans="1:49" s="74" customFormat="1" ht="15.75" x14ac:dyDescent="0.25">
      <c r="A138" s="192" t="s">
        <v>141</v>
      </c>
      <c r="B138" s="88">
        <v>240</v>
      </c>
      <c r="C138" s="146"/>
      <c r="D138" s="147"/>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5"/>
    </row>
    <row r="139" spans="1:49" s="74" customFormat="1" ht="15.75" x14ac:dyDescent="0.25">
      <c r="A139" s="192" t="s">
        <v>159</v>
      </c>
      <c r="B139" s="88">
        <v>240</v>
      </c>
      <c r="C139" s="146"/>
      <c r="D139" s="147"/>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5"/>
    </row>
    <row r="140" spans="1:49" s="74" customFormat="1" ht="15.75" x14ac:dyDescent="0.25">
      <c r="A140" s="192" t="s">
        <v>164</v>
      </c>
      <c r="B140" s="88">
        <v>240</v>
      </c>
      <c r="C140" s="146"/>
      <c r="D140" s="147"/>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5"/>
    </row>
    <row r="141" spans="1:49" s="74" customFormat="1" ht="15.75" x14ac:dyDescent="0.25">
      <c r="A141" s="192" t="s">
        <v>170</v>
      </c>
      <c r="B141" s="88">
        <v>240</v>
      </c>
      <c r="C141" s="146"/>
      <c r="D141" s="147"/>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5"/>
    </row>
    <row r="142" spans="1:49" s="74" customFormat="1" ht="15.75" x14ac:dyDescent="0.25">
      <c r="A142" s="192" t="s">
        <v>183</v>
      </c>
      <c r="B142" s="88">
        <v>240</v>
      </c>
      <c r="C142" s="146"/>
      <c r="D142" s="147"/>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5"/>
    </row>
    <row r="143" spans="1:49" s="74" customFormat="1" ht="15.75" x14ac:dyDescent="0.25">
      <c r="A143" s="192" t="s">
        <v>187</v>
      </c>
      <c r="B143" s="88">
        <v>240</v>
      </c>
      <c r="C143" s="146"/>
      <c r="D143" s="147"/>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5"/>
    </row>
    <row r="144" spans="1:49" s="74" customFormat="1" ht="15.75" x14ac:dyDescent="0.25">
      <c r="A144" s="192" t="s">
        <v>193</v>
      </c>
      <c r="B144" s="88">
        <v>240</v>
      </c>
      <c r="C144" s="146"/>
      <c r="D144" s="147"/>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5"/>
    </row>
    <row r="145" spans="1:49" s="74" customFormat="1" ht="15.75" x14ac:dyDescent="0.25">
      <c r="A145" s="192" t="s">
        <v>210</v>
      </c>
      <c r="B145" s="88">
        <v>240</v>
      </c>
      <c r="C145" s="146"/>
      <c r="D145" s="147"/>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5"/>
    </row>
    <row r="146" spans="1:49" s="74" customFormat="1" ht="15.75" x14ac:dyDescent="0.25">
      <c r="A146" s="192" t="s">
        <v>214</v>
      </c>
      <c r="B146" s="88">
        <v>240</v>
      </c>
      <c r="C146" s="146"/>
      <c r="D146" s="147"/>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5"/>
    </row>
    <row r="147" spans="1:49" s="74" customFormat="1" ht="15.75" x14ac:dyDescent="0.25">
      <c r="A147" s="192" t="s">
        <v>215</v>
      </c>
      <c r="B147" s="88">
        <v>240</v>
      </c>
      <c r="C147" s="146"/>
      <c r="D147" s="147"/>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5"/>
    </row>
    <row r="148" spans="1:49" s="74" customFormat="1" ht="15.75" x14ac:dyDescent="0.25">
      <c r="A148" s="192" t="s">
        <v>218</v>
      </c>
      <c r="B148" s="88">
        <v>240</v>
      </c>
      <c r="C148" s="146"/>
      <c r="D148" s="147"/>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5"/>
    </row>
    <row r="149" spans="1:49" s="74" customFormat="1" ht="15.75" x14ac:dyDescent="0.25">
      <c r="A149" s="192" t="s">
        <v>219</v>
      </c>
      <c r="B149" s="88">
        <v>240</v>
      </c>
      <c r="C149" s="146"/>
      <c r="D149" s="147"/>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5"/>
    </row>
    <row r="150" spans="1:49" s="74" customFormat="1" ht="15.75" x14ac:dyDescent="0.25">
      <c r="A150" s="192" t="s">
        <v>228</v>
      </c>
      <c r="B150" s="88">
        <v>240</v>
      </c>
      <c r="C150" s="146"/>
      <c r="D150" s="147"/>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5"/>
    </row>
    <row r="151" spans="1:49" s="74" customFormat="1" ht="15.75" x14ac:dyDescent="0.25">
      <c r="A151" s="192" t="s">
        <v>230</v>
      </c>
      <c r="B151" s="88">
        <v>240</v>
      </c>
      <c r="C151" s="146"/>
      <c r="D151" s="147"/>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5"/>
    </row>
    <row r="152" spans="1:49" s="74" customFormat="1" ht="15.75" x14ac:dyDescent="0.25">
      <c r="A152" s="192" t="s">
        <v>231</v>
      </c>
      <c r="B152" s="88">
        <v>240</v>
      </c>
      <c r="C152" s="146"/>
      <c r="D152" s="147"/>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5"/>
    </row>
    <row r="153" spans="1:49" s="74" customFormat="1" ht="15.75" x14ac:dyDescent="0.25">
      <c r="A153" s="192" t="s">
        <v>235</v>
      </c>
      <c r="B153" s="88">
        <v>240</v>
      </c>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5"/>
    </row>
    <row r="154" spans="1:49" s="74" customFormat="1" ht="15.75" x14ac:dyDescent="0.25">
      <c r="A154" s="192" t="s">
        <v>244</v>
      </c>
      <c r="B154" s="88">
        <v>240</v>
      </c>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5"/>
    </row>
    <row r="155" spans="1:49" s="74" customFormat="1" ht="15.75" x14ac:dyDescent="0.25">
      <c r="A155" s="192" t="s">
        <v>245</v>
      </c>
      <c r="B155" s="88">
        <v>240</v>
      </c>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5"/>
    </row>
    <row r="156" spans="1:49" s="74" customFormat="1" ht="15.75" x14ac:dyDescent="0.25">
      <c r="A156" s="192" t="s">
        <v>250</v>
      </c>
      <c r="B156" s="88">
        <v>240</v>
      </c>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5"/>
    </row>
    <row r="157" spans="1:49" s="74" customFormat="1" ht="15.75" x14ac:dyDescent="0.25">
      <c r="A157" s="192" t="s">
        <v>263</v>
      </c>
      <c r="B157" s="88">
        <v>240</v>
      </c>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5"/>
    </row>
    <row r="158" spans="1:49" s="74" customFormat="1" ht="15.75" x14ac:dyDescent="0.25">
      <c r="A158" s="192" t="s">
        <v>264</v>
      </c>
      <c r="B158" s="88">
        <v>240</v>
      </c>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5"/>
    </row>
    <row r="159" spans="1:49" s="74" customFormat="1" ht="15.75" x14ac:dyDescent="0.25">
      <c r="A159" s="192" t="s">
        <v>266</v>
      </c>
      <c r="B159" s="88">
        <v>240</v>
      </c>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5"/>
    </row>
    <row r="160" spans="1:49" s="74" customFormat="1" ht="15.75" x14ac:dyDescent="0.25">
      <c r="A160" s="192" t="s">
        <v>271</v>
      </c>
      <c r="B160" s="88">
        <v>240</v>
      </c>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5"/>
    </row>
    <row r="161" spans="1:49" s="74" customFormat="1" ht="15.75" x14ac:dyDescent="0.25">
      <c r="A161" s="192" t="s">
        <v>280</v>
      </c>
      <c r="B161" s="88">
        <v>240</v>
      </c>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5"/>
    </row>
    <row r="162" spans="1:49" s="74" customFormat="1" ht="15.75" x14ac:dyDescent="0.25">
      <c r="A162" s="192" t="s">
        <v>313</v>
      </c>
      <c r="B162" s="88">
        <v>240</v>
      </c>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5"/>
    </row>
    <row r="163" spans="1:49" s="74" customFormat="1" ht="15.75" x14ac:dyDescent="0.25">
      <c r="A163" s="192" t="s">
        <v>323</v>
      </c>
      <c r="B163" s="88">
        <v>240</v>
      </c>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5"/>
    </row>
    <row r="164" spans="1:49" s="74" customFormat="1" ht="15.75" x14ac:dyDescent="0.25">
      <c r="A164" s="192" t="s">
        <v>324</v>
      </c>
      <c r="B164" s="88">
        <v>240</v>
      </c>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5"/>
    </row>
    <row r="165" spans="1:49" s="74" customFormat="1" ht="15.75" x14ac:dyDescent="0.25">
      <c r="A165" s="192" t="s">
        <v>339</v>
      </c>
      <c r="B165" s="88">
        <v>240</v>
      </c>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5"/>
    </row>
    <row r="166" spans="1:49" s="74" customFormat="1" ht="15.75" x14ac:dyDescent="0.25">
      <c r="A166" s="192" t="s">
        <v>341</v>
      </c>
      <c r="B166" s="88">
        <v>240</v>
      </c>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5"/>
    </row>
    <row r="167" spans="1:49" s="74" customFormat="1" ht="15.75" x14ac:dyDescent="0.25">
      <c r="A167" s="192" t="s">
        <v>161</v>
      </c>
      <c r="B167" s="89">
        <v>242</v>
      </c>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5"/>
    </row>
    <row r="168" spans="1:49" s="74" customFormat="1" ht="15.75" x14ac:dyDescent="0.25">
      <c r="A168" s="192" t="s">
        <v>165</v>
      </c>
      <c r="B168" s="89">
        <v>242</v>
      </c>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5"/>
    </row>
    <row r="169" spans="1:49" s="74" customFormat="1" ht="15.75" x14ac:dyDescent="0.25">
      <c r="A169" s="192" t="s">
        <v>172</v>
      </c>
      <c r="B169" s="89">
        <v>242</v>
      </c>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5"/>
    </row>
    <row r="170" spans="1:49" s="74" customFormat="1" ht="15.75" x14ac:dyDescent="0.25">
      <c r="A170" s="192" t="s">
        <v>176</v>
      </c>
      <c r="B170" s="89">
        <v>242</v>
      </c>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5"/>
    </row>
    <row r="171" spans="1:49" s="74" customFormat="1" ht="15.75" x14ac:dyDescent="0.25">
      <c r="A171" s="192" t="s">
        <v>177</v>
      </c>
      <c r="B171" s="89">
        <v>242</v>
      </c>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5"/>
    </row>
    <row r="172" spans="1:49" s="74" customFormat="1" ht="15.75" x14ac:dyDescent="0.25">
      <c r="A172" s="192" t="s">
        <v>186</v>
      </c>
      <c r="B172" s="89">
        <v>242</v>
      </c>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5"/>
    </row>
    <row r="173" spans="1:49" s="74" customFormat="1" ht="15.75" x14ac:dyDescent="0.25">
      <c r="A173" s="192" t="s">
        <v>188</v>
      </c>
      <c r="B173" s="89">
        <v>242</v>
      </c>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5"/>
    </row>
    <row r="174" spans="1:49" s="74" customFormat="1" ht="15.75" x14ac:dyDescent="0.25">
      <c r="A174" s="192" t="s">
        <v>192</v>
      </c>
      <c r="B174" s="89">
        <v>242</v>
      </c>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5"/>
    </row>
    <row r="175" spans="1:49" s="74" customFormat="1" ht="15.75" x14ac:dyDescent="0.25">
      <c r="A175" s="192" t="s">
        <v>197</v>
      </c>
      <c r="B175" s="89">
        <v>242</v>
      </c>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5"/>
    </row>
    <row r="176" spans="1:49" s="74" customFormat="1" ht="15.75" x14ac:dyDescent="0.25">
      <c r="A176" s="192" t="s">
        <v>198</v>
      </c>
      <c r="B176" s="89">
        <v>242</v>
      </c>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5"/>
    </row>
    <row r="177" spans="1:49" s="74" customFormat="1" ht="15.75" x14ac:dyDescent="0.25">
      <c r="A177" s="192" t="s">
        <v>201</v>
      </c>
      <c r="B177" s="89">
        <v>242</v>
      </c>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5"/>
    </row>
    <row r="178" spans="1:49" s="74" customFormat="1" ht="15.75" x14ac:dyDescent="0.25">
      <c r="A178" s="192" t="s">
        <v>212</v>
      </c>
      <c r="B178" s="89">
        <v>242</v>
      </c>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5"/>
    </row>
    <row r="179" spans="1:49" s="74" customFormat="1" ht="15.75" x14ac:dyDescent="0.25">
      <c r="A179" s="192" t="s">
        <v>213</v>
      </c>
      <c r="B179" s="89">
        <v>242</v>
      </c>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5"/>
    </row>
    <row r="180" spans="1:49" s="74" customFormat="1" ht="15.75" x14ac:dyDescent="0.25">
      <c r="A180" s="192" t="s">
        <v>221</v>
      </c>
      <c r="B180" s="89">
        <v>242</v>
      </c>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5"/>
    </row>
    <row r="181" spans="1:49" s="74" customFormat="1" ht="15.75" x14ac:dyDescent="0.25">
      <c r="A181" s="192" t="s">
        <v>226</v>
      </c>
      <c r="B181" s="89">
        <v>242</v>
      </c>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5"/>
    </row>
    <row r="182" spans="1:49" s="74" customFormat="1" ht="15.75" x14ac:dyDescent="0.25">
      <c r="A182" s="192" t="s">
        <v>232</v>
      </c>
      <c r="B182" s="89">
        <v>242</v>
      </c>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5"/>
    </row>
    <row r="183" spans="1:49" s="74" customFormat="1" ht="15.75" x14ac:dyDescent="0.25">
      <c r="A183" s="192" t="s">
        <v>236</v>
      </c>
      <c r="B183" s="89">
        <v>242</v>
      </c>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5"/>
    </row>
    <row r="184" spans="1:49" s="74" customFormat="1" ht="15.75" x14ac:dyDescent="0.25">
      <c r="A184" s="192" t="s">
        <v>237</v>
      </c>
      <c r="B184" s="89">
        <v>242</v>
      </c>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5"/>
    </row>
    <row r="185" spans="1:49" s="74" customFormat="1" ht="15.75" x14ac:dyDescent="0.25">
      <c r="A185" s="192" t="s">
        <v>256</v>
      </c>
      <c r="B185" s="89">
        <v>242</v>
      </c>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5"/>
    </row>
    <row r="186" spans="1:49" s="74" customFormat="1" ht="15.75" x14ac:dyDescent="0.25">
      <c r="A186" s="192" t="s">
        <v>259</v>
      </c>
      <c r="B186" s="89">
        <v>242</v>
      </c>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5"/>
    </row>
    <row r="187" spans="1:49" s="74" customFormat="1" ht="15.75" x14ac:dyDescent="0.25">
      <c r="A187" s="192" t="s">
        <v>267</v>
      </c>
      <c r="B187" s="89">
        <v>242</v>
      </c>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5"/>
    </row>
    <row r="188" spans="1:49" s="74" customFormat="1" ht="15.75" x14ac:dyDescent="0.25">
      <c r="A188" s="192" t="s">
        <v>273</v>
      </c>
      <c r="B188" s="89">
        <v>242</v>
      </c>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5"/>
    </row>
    <row r="189" spans="1:49" s="74" customFormat="1" ht="15.75" x14ac:dyDescent="0.25">
      <c r="A189" s="192" t="s">
        <v>274</v>
      </c>
      <c r="B189" s="89">
        <v>242</v>
      </c>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5"/>
    </row>
    <row r="190" spans="1:49" s="74" customFormat="1" ht="15.75" x14ac:dyDescent="0.25">
      <c r="A190" s="192" t="s">
        <v>275</v>
      </c>
      <c r="B190" s="89">
        <v>242</v>
      </c>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5"/>
    </row>
    <row r="191" spans="1:49" s="74" customFormat="1" ht="15.75" x14ac:dyDescent="0.25">
      <c r="A191" s="192" t="s">
        <v>276</v>
      </c>
      <c r="B191" s="89">
        <v>242</v>
      </c>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5"/>
    </row>
    <row r="192" spans="1:49" s="74" customFormat="1" ht="15.75" x14ac:dyDescent="0.25">
      <c r="A192" s="192" t="s">
        <v>283</v>
      </c>
      <c r="B192" s="89">
        <v>242</v>
      </c>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5"/>
    </row>
    <row r="193" spans="1:49" s="74" customFormat="1" ht="15.75" x14ac:dyDescent="0.25">
      <c r="A193" s="192" t="s">
        <v>286</v>
      </c>
      <c r="B193" s="89">
        <v>242</v>
      </c>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5"/>
    </row>
    <row r="194" spans="1:49" s="74" customFormat="1" ht="15.75" x14ac:dyDescent="0.25">
      <c r="A194" s="192" t="s">
        <v>291</v>
      </c>
      <c r="B194" s="89">
        <v>242</v>
      </c>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5"/>
    </row>
    <row r="195" spans="1:49" s="74" customFormat="1" ht="15.75" x14ac:dyDescent="0.25">
      <c r="A195" s="192" t="s">
        <v>294</v>
      </c>
      <c r="B195" s="89">
        <v>242</v>
      </c>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5"/>
    </row>
    <row r="196" spans="1:49" s="74" customFormat="1" ht="15.75" x14ac:dyDescent="0.25">
      <c r="A196" s="192" t="s">
        <v>295</v>
      </c>
      <c r="B196" s="89">
        <v>242</v>
      </c>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5"/>
    </row>
    <row r="197" spans="1:49" s="74" customFormat="1" ht="15.75" x14ac:dyDescent="0.25">
      <c r="A197" s="192" t="s">
        <v>297</v>
      </c>
      <c r="B197" s="89">
        <v>242</v>
      </c>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5"/>
    </row>
    <row r="198" spans="1:49" s="74" customFormat="1" ht="15.75" x14ac:dyDescent="0.25">
      <c r="A198" s="192" t="s">
        <v>300</v>
      </c>
      <c r="B198" s="89">
        <v>242</v>
      </c>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5"/>
    </row>
    <row r="199" spans="1:49" s="74" customFormat="1" ht="15.75" x14ac:dyDescent="0.25">
      <c r="A199" s="192" t="s">
        <v>304</v>
      </c>
      <c r="B199" s="89">
        <v>242</v>
      </c>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5"/>
    </row>
    <row r="200" spans="1:49" s="74" customFormat="1" ht="15.75" x14ac:dyDescent="0.25">
      <c r="A200" s="192" t="s">
        <v>305</v>
      </c>
      <c r="B200" s="89">
        <v>242</v>
      </c>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5"/>
    </row>
    <row r="201" spans="1:49" s="74" customFormat="1" ht="15.75" x14ac:dyDescent="0.25">
      <c r="A201" s="192" t="s">
        <v>306</v>
      </c>
      <c r="B201" s="89">
        <v>242</v>
      </c>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5"/>
    </row>
    <row r="202" spans="1:49" s="74" customFormat="1" ht="15.75" x14ac:dyDescent="0.25">
      <c r="A202" s="192" t="s">
        <v>314</v>
      </c>
      <c r="B202" s="89">
        <v>242</v>
      </c>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5"/>
    </row>
    <row r="203" spans="1:49" s="74" customFormat="1" ht="15.75" x14ac:dyDescent="0.25">
      <c r="A203" s="192" t="s">
        <v>315</v>
      </c>
      <c r="B203" s="89">
        <v>242</v>
      </c>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5"/>
    </row>
    <row r="204" spans="1:49" s="74" customFormat="1" ht="15.75" x14ac:dyDescent="0.25">
      <c r="A204" s="192" t="s">
        <v>317</v>
      </c>
      <c r="B204" s="89">
        <v>242</v>
      </c>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5"/>
    </row>
    <row r="205" spans="1:49" s="74" customFormat="1" ht="15.75" x14ac:dyDescent="0.25">
      <c r="A205" s="192" t="s">
        <v>319</v>
      </c>
      <c r="B205" s="89">
        <v>242</v>
      </c>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5"/>
    </row>
    <row r="206" spans="1:49" s="74" customFormat="1" ht="15.75" x14ac:dyDescent="0.25">
      <c r="A206" s="192" t="s">
        <v>320</v>
      </c>
      <c r="B206" s="89">
        <v>242</v>
      </c>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5"/>
    </row>
    <row r="207" spans="1:49" s="74" customFormat="1" ht="15.75" x14ac:dyDescent="0.25">
      <c r="A207" s="192" t="s">
        <v>325</v>
      </c>
      <c r="B207" s="89">
        <v>242</v>
      </c>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5"/>
    </row>
    <row r="208" spans="1:49" s="74" customFormat="1" ht="15.75" x14ac:dyDescent="0.25">
      <c r="A208" s="192" t="s">
        <v>329</v>
      </c>
      <c r="B208" s="89">
        <v>242</v>
      </c>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5"/>
    </row>
    <row r="209" spans="1:49" s="74" customFormat="1" ht="15.75" x14ac:dyDescent="0.25">
      <c r="A209" s="192" t="s">
        <v>333</v>
      </c>
      <c r="B209" s="89">
        <v>242</v>
      </c>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5"/>
    </row>
    <row r="210" spans="1:49" s="74" customFormat="1" ht="15.75" x14ac:dyDescent="0.25">
      <c r="A210" s="192" t="s">
        <v>340</v>
      </c>
      <c r="B210" s="89">
        <v>242</v>
      </c>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5"/>
    </row>
    <row r="211" spans="1:49" s="74" customFormat="1" ht="16.5" thickBot="1" x14ac:dyDescent="0.3">
      <c r="A211" s="193" t="s">
        <v>344</v>
      </c>
      <c r="B211" s="90">
        <v>242</v>
      </c>
      <c r="C211" s="148"/>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c r="AP211" s="149"/>
      <c r="AQ211" s="149"/>
      <c r="AR211" s="149"/>
      <c r="AS211" s="149"/>
      <c r="AT211" s="149"/>
      <c r="AU211" s="149"/>
      <c r="AV211" s="149"/>
      <c r="AW211" s="150"/>
    </row>
    <row r="212" spans="1:49" x14ac:dyDescent="0.2">
      <c r="C212" s="77"/>
    </row>
    <row r="213" spans="1:49" x14ac:dyDescent="0.2">
      <c r="C213" s="77"/>
      <c r="AW213" s="95"/>
    </row>
  </sheetData>
  <sheetProtection password="B538" sheet="1" objects="1" scenarios="1"/>
  <pageMargins left="0.7" right="0.7" top="0.75" bottom="0.75" header="0.3" footer="0.3"/>
  <pageSetup orientation="portrait" horizontalDpi="4294967295" verticalDpi="4294967295" r:id="rId1"/>
  <headerFooter>
    <oddFooter>&amp;L&amp;F&amp;A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2"/>
  <sheetViews>
    <sheetView workbookViewId="0">
      <selection activeCell="C9" sqref="C9"/>
    </sheetView>
  </sheetViews>
  <sheetFormatPr defaultRowHeight="15" x14ac:dyDescent="0.2"/>
  <cols>
    <col min="1" max="1" width="22.7109375" style="75" customWidth="1"/>
    <col min="2" max="2" width="11.7109375" style="76" customWidth="1"/>
    <col min="3" max="4" width="11.7109375" style="73" customWidth="1"/>
    <col min="5" max="49" width="11" style="73" customWidth="1"/>
    <col min="50" max="186" width="9.140625" style="73"/>
    <col min="187" max="187" width="41.42578125" style="73" customWidth="1"/>
    <col min="188" max="190" width="25.7109375" style="73" customWidth="1"/>
    <col min="191" max="442" width="9.140625" style="73"/>
    <col min="443" max="443" width="41.42578125" style="73" customWidth="1"/>
    <col min="444" max="446" width="25.7109375" style="73" customWidth="1"/>
    <col min="447" max="698" width="9.140625" style="73"/>
    <col min="699" max="699" width="41.42578125" style="73" customWidth="1"/>
    <col min="700" max="702" width="25.7109375" style="73" customWidth="1"/>
    <col min="703" max="954" width="9.140625" style="73"/>
    <col min="955" max="955" width="41.42578125" style="73" customWidth="1"/>
    <col min="956" max="958" width="25.7109375" style="73" customWidth="1"/>
    <col min="959" max="1210" width="9.140625" style="73"/>
    <col min="1211" max="1211" width="41.42578125" style="73" customWidth="1"/>
    <col min="1212" max="1214" width="25.7109375" style="73" customWidth="1"/>
    <col min="1215" max="1466" width="9.140625" style="73"/>
    <col min="1467" max="1467" width="41.42578125" style="73" customWidth="1"/>
    <col min="1468" max="1470" width="25.7109375" style="73" customWidth="1"/>
    <col min="1471" max="1722" width="9.140625" style="73"/>
    <col min="1723" max="1723" width="41.42578125" style="73" customWidth="1"/>
    <col min="1724" max="1726" width="25.7109375" style="73" customWidth="1"/>
    <col min="1727" max="1978" width="9.140625" style="73"/>
    <col min="1979" max="1979" width="41.42578125" style="73" customWidth="1"/>
    <col min="1980" max="1982" width="25.7109375" style="73" customWidth="1"/>
    <col min="1983" max="2234" width="9.140625" style="73"/>
    <col min="2235" max="2235" width="41.42578125" style="73" customWidth="1"/>
    <col min="2236" max="2238" width="25.7109375" style="73" customWidth="1"/>
    <col min="2239" max="2490" width="9.140625" style="73"/>
    <col min="2491" max="2491" width="41.42578125" style="73" customWidth="1"/>
    <col min="2492" max="2494" width="25.7109375" style="73" customWidth="1"/>
    <col min="2495" max="2746" width="9.140625" style="73"/>
    <col min="2747" max="2747" width="41.42578125" style="73" customWidth="1"/>
    <col min="2748" max="2750" width="25.7109375" style="73" customWidth="1"/>
    <col min="2751" max="3002" width="9.140625" style="73"/>
    <col min="3003" max="3003" width="41.42578125" style="73" customWidth="1"/>
    <col min="3004" max="3006" width="25.7109375" style="73" customWidth="1"/>
    <col min="3007" max="3258" width="9.140625" style="73"/>
    <col min="3259" max="3259" width="41.42578125" style="73" customWidth="1"/>
    <col min="3260" max="3262" width="25.7109375" style="73" customWidth="1"/>
    <col min="3263" max="3514" width="9.140625" style="73"/>
    <col min="3515" max="3515" width="41.42578125" style="73" customWidth="1"/>
    <col min="3516" max="3518" width="25.7109375" style="73" customWidth="1"/>
    <col min="3519" max="3770" width="9.140625" style="73"/>
    <col min="3771" max="3771" width="41.42578125" style="73" customWidth="1"/>
    <col min="3772" max="3774" width="25.7109375" style="73" customWidth="1"/>
    <col min="3775" max="4026" width="9.140625" style="73"/>
    <col min="4027" max="4027" width="41.42578125" style="73" customWidth="1"/>
    <col min="4028" max="4030" width="25.7109375" style="73" customWidth="1"/>
    <col min="4031" max="4282" width="9.140625" style="73"/>
    <col min="4283" max="4283" width="41.42578125" style="73" customWidth="1"/>
    <col min="4284" max="4286" width="25.7109375" style="73" customWidth="1"/>
    <col min="4287" max="4538" width="9.140625" style="73"/>
    <col min="4539" max="4539" width="41.42578125" style="73" customWidth="1"/>
    <col min="4540" max="4542" width="25.7109375" style="73" customWidth="1"/>
    <col min="4543" max="4794" width="9.140625" style="73"/>
    <col min="4795" max="4795" width="41.42578125" style="73" customWidth="1"/>
    <col min="4796" max="4798" width="25.7109375" style="73" customWidth="1"/>
    <col min="4799" max="5050" width="9.140625" style="73"/>
    <col min="5051" max="5051" width="41.42578125" style="73" customWidth="1"/>
    <col min="5052" max="5054" width="25.7109375" style="73" customWidth="1"/>
    <col min="5055" max="5306" width="9.140625" style="73"/>
    <col min="5307" max="5307" width="41.42578125" style="73" customWidth="1"/>
    <col min="5308" max="5310" width="25.7109375" style="73" customWidth="1"/>
    <col min="5311" max="5562" width="9.140625" style="73"/>
    <col min="5563" max="5563" width="41.42578125" style="73" customWidth="1"/>
    <col min="5564" max="5566" width="25.7109375" style="73" customWidth="1"/>
    <col min="5567" max="5818" width="9.140625" style="73"/>
    <col min="5819" max="5819" width="41.42578125" style="73" customWidth="1"/>
    <col min="5820" max="5822" width="25.7109375" style="73" customWidth="1"/>
    <col min="5823" max="6074" width="9.140625" style="73"/>
    <col min="6075" max="6075" width="41.42578125" style="73" customWidth="1"/>
    <col min="6076" max="6078" width="25.7109375" style="73" customWidth="1"/>
    <col min="6079" max="6330" width="9.140625" style="73"/>
    <col min="6331" max="6331" width="41.42578125" style="73" customWidth="1"/>
    <col min="6332" max="6334" width="25.7109375" style="73" customWidth="1"/>
    <col min="6335" max="6586" width="9.140625" style="73"/>
    <col min="6587" max="6587" width="41.42578125" style="73" customWidth="1"/>
    <col min="6588" max="6590" width="25.7109375" style="73" customWidth="1"/>
    <col min="6591" max="6842" width="9.140625" style="73"/>
    <col min="6843" max="6843" width="41.42578125" style="73" customWidth="1"/>
    <col min="6844" max="6846" width="25.7109375" style="73" customWidth="1"/>
    <col min="6847" max="7098" width="9.140625" style="73"/>
    <col min="7099" max="7099" width="41.42578125" style="73" customWidth="1"/>
    <col min="7100" max="7102" width="25.7109375" style="73" customWidth="1"/>
    <col min="7103" max="7354" width="9.140625" style="73"/>
    <col min="7355" max="7355" width="41.42578125" style="73" customWidth="1"/>
    <col min="7356" max="7358" width="25.7109375" style="73" customWidth="1"/>
    <col min="7359" max="7610" width="9.140625" style="73"/>
    <col min="7611" max="7611" width="41.42578125" style="73" customWidth="1"/>
    <col min="7612" max="7614" width="25.7109375" style="73" customWidth="1"/>
    <col min="7615" max="7866" width="9.140625" style="73"/>
    <col min="7867" max="7867" width="41.42578125" style="73" customWidth="1"/>
    <col min="7868" max="7870" width="25.7109375" style="73" customWidth="1"/>
    <col min="7871" max="8122" width="9.140625" style="73"/>
    <col min="8123" max="8123" width="41.42578125" style="73" customWidth="1"/>
    <col min="8124" max="8126" width="25.7109375" style="73" customWidth="1"/>
    <col min="8127" max="8378" width="9.140625" style="73"/>
    <col min="8379" max="8379" width="41.42578125" style="73" customWidth="1"/>
    <col min="8380" max="8382" width="25.7109375" style="73" customWidth="1"/>
    <col min="8383" max="8634" width="9.140625" style="73"/>
    <col min="8635" max="8635" width="41.42578125" style="73" customWidth="1"/>
    <col min="8636" max="8638" width="25.7109375" style="73" customWidth="1"/>
    <col min="8639" max="8890" width="9.140625" style="73"/>
    <col min="8891" max="8891" width="41.42578125" style="73" customWidth="1"/>
    <col min="8892" max="8894" width="25.7109375" style="73" customWidth="1"/>
    <col min="8895" max="9146" width="9.140625" style="73"/>
    <col min="9147" max="9147" width="41.42578125" style="73" customWidth="1"/>
    <col min="9148" max="9150" width="25.7109375" style="73" customWidth="1"/>
    <col min="9151" max="9402" width="9.140625" style="73"/>
    <col min="9403" max="9403" width="41.42578125" style="73" customWidth="1"/>
    <col min="9404" max="9406" width="25.7109375" style="73" customWidth="1"/>
    <col min="9407" max="9658" width="9.140625" style="73"/>
    <col min="9659" max="9659" width="41.42578125" style="73" customWidth="1"/>
    <col min="9660" max="9662" width="25.7109375" style="73" customWidth="1"/>
    <col min="9663" max="9914" width="9.140625" style="73"/>
    <col min="9915" max="9915" width="41.42578125" style="73" customWidth="1"/>
    <col min="9916" max="9918" width="25.7109375" style="73" customWidth="1"/>
    <col min="9919" max="10170" width="9.140625" style="73"/>
    <col min="10171" max="10171" width="41.42578125" style="73" customWidth="1"/>
    <col min="10172" max="10174" width="25.7109375" style="73" customWidth="1"/>
    <col min="10175" max="10426" width="9.140625" style="73"/>
    <col min="10427" max="10427" width="41.42578125" style="73" customWidth="1"/>
    <col min="10428" max="10430" width="25.7109375" style="73" customWidth="1"/>
    <col min="10431" max="10682" width="9.140625" style="73"/>
    <col min="10683" max="10683" width="41.42578125" style="73" customWidth="1"/>
    <col min="10684" max="10686" width="25.7109375" style="73" customWidth="1"/>
    <col min="10687" max="10938" width="9.140625" style="73"/>
    <col min="10939" max="10939" width="41.42578125" style="73" customWidth="1"/>
    <col min="10940" max="10942" width="25.7109375" style="73" customWidth="1"/>
    <col min="10943" max="11194" width="9.140625" style="73"/>
    <col min="11195" max="11195" width="41.42578125" style="73" customWidth="1"/>
    <col min="11196" max="11198" width="25.7109375" style="73" customWidth="1"/>
    <col min="11199" max="11450" width="9.140625" style="73"/>
    <col min="11451" max="11451" width="41.42578125" style="73" customWidth="1"/>
    <col min="11452" max="11454" width="25.7109375" style="73" customWidth="1"/>
    <col min="11455" max="11706" width="9.140625" style="73"/>
    <col min="11707" max="11707" width="41.42578125" style="73" customWidth="1"/>
    <col min="11708" max="11710" width="25.7109375" style="73" customWidth="1"/>
    <col min="11711" max="11962" width="9.140625" style="73"/>
    <col min="11963" max="11963" width="41.42578125" style="73" customWidth="1"/>
    <col min="11964" max="11966" width="25.7109375" style="73" customWidth="1"/>
    <col min="11967" max="12218" width="9.140625" style="73"/>
    <col min="12219" max="12219" width="41.42578125" style="73" customWidth="1"/>
    <col min="12220" max="12222" width="25.7109375" style="73" customWidth="1"/>
    <col min="12223" max="12474" width="9.140625" style="73"/>
    <col min="12475" max="12475" width="41.42578125" style="73" customWidth="1"/>
    <col min="12476" max="12478" width="25.7109375" style="73" customWidth="1"/>
    <col min="12479" max="12730" width="9.140625" style="73"/>
    <col min="12731" max="12731" width="41.42578125" style="73" customWidth="1"/>
    <col min="12732" max="12734" width="25.7109375" style="73" customWidth="1"/>
    <col min="12735" max="12986" width="9.140625" style="73"/>
    <col min="12987" max="12987" width="41.42578125" style="73" customWidth="1"/>
    <col min="12988" max="12990" width="25.7109375" style="73" customWidth="1"/>
    <col min="12991" max="13242" width="9.140625" style="73"/>
    <col min="13243" max="13243" width="41.42578125" style="73" customWidth="1"/>
    <col min="13244" max="13246" width="25.7109375" style="73" customWidth="1"/>
    <col min="13247" max="13498" width="9.140625" style="73"/>
    <col min="13499" max="13499" width="41.42578125" style="73" customWidth="1"/>
    <col min="13500" max="13502" width="25.7109375" style="73" customWidth="1"/>
    <col min="13503" max="13754" width="9.140625" style="73"/>
    <col min="13755" max="13755" width="41.42578125" style="73" customWidth="1"/>
    <col min="13756" max="13758" width="25.7109375" style="73" customWidth="1"/>
    <col min="13759" max="14010" width="9.140625" style="73"/>
    <col min="14011" max="14011" width="41.42578125" style="73" customWidth="1"/>
    <col min="14012" max="14014" width="25.7109375" style="73" customWidth="1"/>
    <col min="14015" max="14266" width="9.140625" style="73"/>
    <col min="14267" max="14267" width="41.42578125" style="73" customWidth="1"/>
    <col min="14268" max="14270" width="25.7109375" style="73" customWidth="1"/>
    <col min="14271" max="14522" width="9.140625" style="73"/>
    <col min="14523" max="14523" width="41.42578125" style="73" customWidth="1"/>
    <col min="14524" max="14526" width="25.7109375" style="73" customWidth="1"/>
    <col min="14527" max="14778" width="9.140625" style="73"/>
    <col min="14779" max="14779" width="41.42578125" style="73" customWidth="1"/>
    <col min="14780" max="14782" width="25.7109375" style="73" customWidth="1"/>
    <col min="14783" max="15034" width="9.140625" style="73"/>
    <col min="15035" max="15035" width="41.42578125" style="73" customWidth="1"/>
    <col min="15036" max="15038" width="25.7109375" style="73" customWidth="1"/>
    <col min="15039" max="15290" width="9.140625" style="73"/>
    <col min="15291" max="15291" width="41.42578125" style="73" customWidth="1"/>
    <col min="15292" max="15294" width="25.7109375" style="73" customWidth="1"/>
    <col min="15295" max="15546" width="9.140625" style="73"/>
    <col min="15547" max="15547" width="41.42578125" style="73" customWidth="1"/>
    <col min="15548" max="15550" width="25.7109375" style="73" customWidth="1"/>
    <col min="15551" max="15802" width="9.140625" style="73"/>
    <col min="15803" max="15803" width="41.42578125" style="73" customWidth="1"/>
    <col min="15804" max="15806" width="25.7109375" style="73" customWidth="1"/>
    <col min="15807" max="16058" width="9.140625" style="73"/>
    <col min="16059" max="16059" width="41.42578125" style="73" customWidth="1"/>
    <col min="16060" max="16062" width="25.7109375" style="73" customWidth="1"/>
    <col min="16063" max="16384" width="9.140625" style="73"/>
  </cols>
  <sheetData>
    <row r="1" spans="1:9" ht="36" customHeight="1" thickBot="1" x14ac:dyDescent="0.25">
      <c r="A1" s="83" t="s">
        <v>349</v>
      </c>
      <c r="B1" s="83" t="s">
        <v>350</v>
      </c>
      <c r="C1" s="83" t="s">
        <v>348</v>
      </c>
      <c r="D1" s="83" t="s">
        <v>346</v>
      </c>
      <c r="E1" s="74"/>
      <c r="F1" s="74"/>
      <c r="G1" s="74"/>
      <c r="H1" s="74"/>
      <c r="I1" s="78"/>
    </row>
    <row r="2" spans="1:9" s="74" customFormat="1" ht="15.75" x14ac:dyDescent="0.25">
      <c r="A2" s="191" t="s">
        <v>136</v>
      </c>
      <c r="B2" s="84">
        <v>236</v>
      </c>
      <c r="C2" s="140"/>
      <c r="D2" s="141"/>
    </row>
    <row r="3" spans="1:9" s="74" customFormat="1" ht="15.75" x14ac:dyDescent="0.25">
      <c r="A3" s="192" t="s">
        <v>140</v>
      </c>
      <c r="B3" s="85">
        <v>236</v>
      </c>
      <c r="C3" s="140"/>
      <c r="D3" s="141"/>
    </row>
    <row r="4" spans="1:9" s="74" customFormat="1" ht="15.75" x14ac:dyDescent="0.25">
      <c r="A4" s="192" t="s">
        <v>158</v>
      </c>
      <c r="B4" s="85">
        <v>236</v>
      </c>
      <c r="C4" s="140"/>
      <c r="D4" s="141"/>
    </row>
    <row r="5" spans="1:9" s="74" customFormat="1" ht="15.75" x14ac:dyDescent="0.25">
      <c r="A5" s="192" t="s">
        <v>162</v>
      </c>
      <c r="B5" s="85">
        <v>236</v>
      </c>
      <c r="C5" s="140"/>
      <c r="D5" s="141"/>
    </row>
    <row r="6" spans="1:9" s="74" customFormat="1" ht="15.75" x14ac:dyDescent="0.25">
      <c r="A6" s="192" t="s">
        <v>163</v>
      </c>
      <c r="B6" s="85">
        <v>236</v>
      </c>
      <c r="C6" s="140"/>
      <c r="D6" s="141"/>
    </row>
    <row r="7" spans="1:9" s="74" customFormat="1" ht="15.75" x14ac:dyDescent="0.25">
      <c r="A7" s="192" t="s">
        <v>166</v>
      </c>
      <c r="B7" s="85">
        <v>236</v>
      </c>
      <c r="C7" s="140"/>
      <c r="D7" s="141"/>
    </row>
    <row r="8" spans="1:9" s="74" customFormat="1" ht="15.75" x14ac:dyDescent="0.25">
      <c r="A8" s="192" t="s">
        <v>167</v>
      </c>
      <c r="B8" s="85">
        <v>236</v>
      </c>
      <c r="C8" s="140"/>
      <c r="D8" s="141"/>
    </row>
    <row r="9" spans="1:9" s="74" customFormat="1" ht="15.75" x14ac:dyDescent="0.25">
      <c r="A9" s="192" t="s">
        <v>168</v>
      </c>
      <c r="B9" s="85">
        <v>236</v>
      </c>
      <c r="C9" s="140"/>
      <c r="D9" s="141"/>
    </row>
    <row r="10" spans="1:9" s="74" customFormat="1" ht="15.75" x14ac:dyDescent="0.25">
      <c r="A10" s="192" t="s">
        <v>169</v>
      </c>
      <c r="B10" s="85">
        <v>236</v>
      </c>
      <c r="C10" s="140"/>
      <c r="D10" s="141"/>
    </row>
    <row r="11" spans="1:9" s="74" customFormat="1" ht="15.75" x14ac:dyDescent="0.25">
      <c r="A11" s="192" t="s">
        <v>171</v>
      </c>
      <c r="B11" s="85">
        <v>236</v>
      </c>
      <c r="C11" s="140"/>
      <c r="D11" s="141"/>
    </row>
    <row r="12" spans="1:9" s="74" customFormat="1" ht="15.75" x14ac:dyDescent="0.25">
      <c r="A12" s="192" t="s">
        <v>175</v>
      </c>
      <c r="B12" s="85">
        <v>236</v>
      </c>
      <c r="C12" s="140"/>
      <c r="D12" s="141"/>
    </row>
    <row r="13" spans="1:9" s="74" customFormat="1" ht="15.75" x14ac:dyDescent="0.25">
      <c r="A13" s="192" t="s">
        <v>182</v>
      </c>
      <c r="B13" s="85">
        <v>236</v>
      </c>
      <c r="C13" s="140"/>
      <c r="D13" s="141"/>
    </row>
    <row r="14" spans="1:9" s="74" customFormat="1" ht="15.75" x14ac:dyDescent="0.25">
      <c r="A14" s="192" t="s">
        <v>184</v>
      </c>
      <c r="B14" s="85">
        <v>236</v>
      </c>
      <c r="C14" s="140"/>
      <c r="D14" s="141"/>
    </row>
    <row r="15" spans="1:9" s="74" customFormat="1" ht="15.75" x14ac:dyDescent="0.25">
      <c r="A15" s="192" t="s">
        <v>190</v>
      </c>
      <c r="B15" s="86">
        <v>236</v>
      </c>
      <c r="C15" s="140"/>
      <c r="D15" s="141"/>
    </row>
    <row r="16" spans="1:9" s="74" customFormat="1" ht="15.75" x14ac:dyDescent="0.25">
      <c r="A16" s="192" t="s">
        <v>199</v>
      </c>
      <c r="B16" s="86">
        <v>236</v>
      </c>
      <c r="C16" s="140"/>
      <c r="D16" s="141"/>
    </row>
    <row r="17" spans="1:4" s="74" customFormat="1" ht="15.75" x14ac:dyDescent="0.25">
      <c r="A17" s="192" t="s">
        <v>220</v>
      </c>
      <c r="B17" s="86">
        <v>236</v>
      </c>
      <c r="C17" s="140"/>
      <c r="D17" s="141"/>
    </row>
    <row r="18" spans="1:4" s="74" customFormat="1" ht="15.75" x14ac:dyDescent="0.25">
      <c r="A18" s="192" t="s">
        <v>225</v>
      </c>
      <c r="B18" s="86">
        <v>236</v>
      </c>
      <c r="C18" s="140"/>
      <c r="D18" s="141"/>
    </row>
    <row r="19" spans="1:4" s="74" customFormat="1" ht="15.75" x14ac:dyDescent="0.25">
      <c r="A19" s="192" t="s">
        <v>227</v>
      </c>
      <c r="B19" s="86">
        <v>236</v>
      </c>
      <c r="C19" s="140"/>
      <c r="D19" s="141"/>
    </row>
    <row r="20" spans="1:4" s="74" customFormat="1" ht="15.75" x14ac:dyDescent="0.25">
      <c r="A20" s="192" t="s">
        <v>233</v>
      </c>
      <c r="B20" s="86">
        <v>236</v>
      </c>
      <c r="C20" s="140"/>
      <c r="D20" s="141"/>
    </row>
    <row r="21" spans="1:4" s="74" customFormat="1" ht="15.75" x14ac:dyDescent="0.25">
      <c r="A21" s="192" t="s">
        <v>238</v>
      </c>
      <c r="B21" s="86">
        <v>236</v>
      </c>
      <c r="C21" s="140"/>
      <c r="D21" s="141"/>
    </row>
    <row r="22" spans="1:4" s="74" customFormat="1" ht="15.75" x14ac:dyDescent="0.25">
      <c r="A22" s="192" t="s">
        <v>239</v>
      </c>
      <c r="B22" s="86">
        <v>236</v>
      </c>
      <c r="C22" s="140"/>
      <c r="D22" s="141"/>
    </row>
    <row r="23" spans="1:4" s="74" customFormat="1" ht="15.75" x14ac:dyDescent="0.25">
      <c r="A23" s="192" t="s">
        <v>240</v>
      </c>
      <c r="B23" s="86">
        <v>236</v>
      </c>
      <c r="C23" s="140"/>
      <c r="D23" s="141"/>
    </row>
    <row r="24" spans="1:4" s="74" customFormat="1" ht="15.75" x14ac:dyDescent="0.25">
      <c r="A24" s="192" t="s">
        <v>241</v>
      </c>
      <c r="B24" s="86">
        <v>236</v>
      </c>
      <c r="C24" s="140"/>
      <c r="D24" s="141"/>
    </row>
    <row r="25" spans="1:4" s="74" customFormat="1" ht="15.75" x14ac:dyDescent="0.25">
      <c r="A25" s="192" t="s">
        <v>242</v>
      </c>
      <c r="B25" s="86">
        <v>236</v>
      </c>
      <c r="C25" s="140"/>
      <c r="D25" s="141"/>
    </row>
    <row r="26" spans="1:4" s="74" customFormat="1" ht="15.75" x14ac:dyDescent="0.25">
      <c r="A26" s="192" t="s">
        <v>246</v>
      </c>
      <c r="B26" s="86">
        <v>236</v>
      </c>
      <c r="C26" s="140"/>
      <c r="D26" s="141"/>
    </row>
    <row r="27" spans="1:4" s="74" customFormat="1" ht="15.75" x14ac:dyDescent="0.25">
      <c r="A27" s="192" t="s">
        <v>247</v>
      </c>
      <c r="B27" s="86">
        <v>236</v>
      </c>
      <c r="C27" s="140"/>
      <c r="D27" s="141"/>
    </row>
    <row r="28" spans="1:4" s="74" customFormat="1" ht="15.75" x14ac:dyDescent="0.25">
      <c r="A28" s="192" t="s">
        <v>248</v>
      </c>
      <c r="B28" s="86">
        <v>236</v>
      </c>
      <c r="C28" s="140"/>
      <c r="D28" s="141"/>
    </row>
    <row r="29" spans="1:4" s="74" customFormat="1" ht="15.75" x14ac:dyDescent="0.25">
      <c r="A29" s="192" t="s">
        <v>249</v>
      </c>
      <c r="B29" s="86">
        <v>236</v>
      </c>
      <c r="C29" s="140"/>
      <c r="D29" s="141"/>
    </row>
    <row r="30" spans="1:4" s="74" customFormat="1" ht="15.75" x14ac:dyDescent="0.25">
      <c r="A30" s="192" t="s">
        <v>251</v>
      </c>
      <c r="B30" s="86">
        <v>236</v>
      </c>
      <c r="C30" s="140"/>
      <c r="D30" s="141"/>
    </row>
    <row r="31" spans="1:4" s="74" customFormat="1" ht="15.75" x14ac:dyDescent="0.25">
      <c r="A31" s="192" t="s">
        <v>252</v>
      </c>
      <c r="B31" s="86">
        <v>236</v>
      </c>
      <c r="C31" s="140"/>
      <c r="D31" s="141"/>
    </row>
    <row r="32" spans="1:4" s="74" customFormat="1" ht="15.75" x14ac:dyDescent="0.25">
      <c r="A32" s="192" t="s">
        <v>253</v>
      </c>
      <c r="B32" s="86">
        <v>236</v>
      </c>
      <c r="C32" s="140"/>
      <c r="D32" s="141"/>
    </row>
    <row r="33" spans="1:4" s="74" customFormat="1" ht="15.75" x14ac:dyDescent="0.25">
      <c r="A33" s="192" t="s">
        <v>254</v>
      </c>
      <c r="B33" s="86">
        <v>236</v>
      </c>
      <c r="C33" s="140"/>
      <c r="D33" s="141"/>
    </row>
    <row r="34" spans="1:4" s="74" customFormat="1" ht="15.75" x14ac:dyDescent="0.25">
      <c r="A34" s="192" t="s">
        <v>258</v>
      </c>
      <c r="B34" s="86">
        <v>236</v>
      </c>
      <c r="C34" s="140"/>
      <c r="D34" s="141"/>
    </row>
    <row r="35" spans="1:4" s="74" customFormat="1" ht="15.75" x14ac:dyDescent="0.25">
      <c r="A35" s="192" t="s">
        <v>260</v>
      </c>
      <c r="B35" s="86">
        <v>236</v>
      </c>
      <c r="C35" s="140"/>
      <c r="D35" s="141"/>
    </row>
    <row r="36" spans="1:4" s="74" customFormat="1" ht="15.75" x14ac:dyDescent="0.25">
      <c r="A36" s="192" t="s">
        <v>261</v>
      </c>
      <c r="B36" s="86">
        <v>236</v>
      </c>
      <c r="C36" s="140"/>
      <c r="D36" s="141"/>
    </row>
    <row r="37" spans="1:4" s="74" customFormat="1" ht="15.75" x14ac:dyDescent="0.25">
      <c r="A37" s="192" t="s">
        <v>262</v>
      </c>
      <c r="B37" s="86">
        <v>236</v>
      </c>
      <c r="C37" s="140"/>
      <c r="D37" s="141"/>
    </row>
    <row r="38" spans="1:4" s="74" customFormat="1" ht="15.75" x14ac:dyDescent="0.25">
      <c r="A38" s="192" t="s">
        <v>277</v>
      </c>
      <c r="B38" s="86">
        <v>236</v>
      </c>
      <c r="C38" s="140"/>
      <c r="D38" s="141"/>
    </row>
    <row r="39" spans="1:4" s="74" customFormat="1" ht="15.75" x14ac:dyDescent="0.25">
      <c r="A39" s="192" t="s">
        <v>284</v>
      </c>
      <c r="B39" s="86">
        <v>236</v>
      </c>
      <c r="C39" s="140"/>
      <c r="D39" s="141"/>
    </row>
    <row r="40" spans="1:4" s="74" customFormat="1" ht="15.75" x14ac:dyDescent="0.25">
      <c r="A40" s="192" t="s">
        <v>290</v>
      </c>
      <c r="B40" s="86">
        <v>236</v>
      </c>
      <c r="C40" s="140"/>
      <c r="D40" s="141"/>
    </row>
    <row r="41" spans="1:4" s="74" customFormat="1" ht="15.75" x14ac:dyDescent="0.25">
      <c r="A41" s="192" t="s">
        <v>296</v>
      </c>
      <c r="B41" s="86">
        <v>236</v>
      </c>
      <c r="C41" s="140"/>
      <c r="D41" s="141"/>
    </row>
    <row r="42" spans="1:4" s="74" customFormat="1" ht="15.75" x14ac:dyDescent="0.25">
      <c r="A42" s="192" t="s">
        <v>298</v>
      </c>
      <c r="B42" s="86">
        <v>236</v>
      </c>
      <c r="C42" s="140"/>
      <c r="D42" s="141"/>
    </row>
    <row r="43" spans="1:4" s="74" customFormat="1" ht="15.75" x14ac:dyDescent="0.25">
      <c r="A43" s="192" t="s">
        <v>299</v>
      </c>
      <c r="B43" s="86">
        <v>236</v>
      </c>
      <c r="C43" s="140"/>
      <c r="D43" s="141"/>
    </row>
    <row r="44" spans="1:4" s="74" customFormat="1" ht="15.75" x14ac:dyDescent="0.25">
      <c r="A44" s="192" t="s">
        <v>309</v>
      </c>
      <c r="B44" s="86">
        <v>236</v>
      </c>
      <c r="C44" s="140"/>
      <c r="D44" s="141"/>
    </row>
    <row r="45" spans="1:4" s="74" customFormat="1" ht="15.75" x14ac:dyDescent="0.25">
      <c r="A45" s="192" t="s">
        <v>310</v>
      </c>
      <c r="B45" s="86">
        <v>236</v>
      </c>
      <c r="C45" s="140"/>
      <c r="D45" s="141"/>
    </row>
    <row r="46" spans="1:4" s="74" customFormat="1" ht="15.75" x14ac:dyDescent="0.25">
      <c r="A46" s="192" t="s">
        <v>311</v>
      </c>
      <c r="B46" s="86">
        <v>236</v>
      </c>
      <c r="C46" s="140"/>
      <c r="D46" s="141"/>
    </row>
    <row r="47" spans="1:4" s="74" customFormat="1" ht="15.75" x14ac:dyDescent="0.25">
      <c r="A47" s="192" t="s">
        <v>312</v>
      </c>
      <c r="B47" s="86">
        <v>236</v>
      </c>
      <c r="C47" s="140"/>
      <c r="D47" s="141"/>
    </row>
    <row r="48" spans="1:4" s="74" customFormat="1" ht="15.75" x14ac:dyDescent="0.25">
      <c r="A48" s="192" t="s">
        <v>316</v>
      </c>
      <c r="B48" s="86">
        <v>236</v>
      </c>
      <c r="C48" s="140"/>
      <c r="D48" s="141"/>
    </row>
    <row r="49" spans="1:4" s="74" customFormat="1" ht="15.75" x14ac:dyDescent="0.25">
      <c r="A49" s="192" t="s">
        <v>326</v>
      </c>
      <c r="B49" s="86">
        <v>236</v>
      </c>
      <c r="C49" s="140"/>
      <c r="D49" s="141"/>
    </row>
    <row r="50" spans="1:4" s="74" customFormat="1" ht="15.75" x14ac:dyDescent="0.25">
      <c r="A50" s="192" t="s">
        <v>327</v>
      </c>
      <c r="B50" s="86">
        <v>236</v>
      </c>
      <c r="C50" s="140"/>
      <c r="D50" s="141"/>
    </row>
    <row r="51" spans="1:4" s="74" customFormat="1" ht="15.75" x14ac:dyDescent="0.25">
      <c r="A51" s="192" t="s">
        <v>332</v>
      </c>
      <c r="B51" s="86">
        <v>236</v>
      </c>
      <c r="C51" s="140"/>
      <c r="D51" s="141"/>
    </row>
    <row r="52" spans="1:4" s="74" customFormat="1" ht="15.75" x14ac:dyDescent="0.25">
      <c r="A52" s="192" t="s">
        <v>334</v>
      </c>
      <c r="B52" s="86">
        <v>236</v>
      </c>
      <c r="C52" s="140"/>
      <c r="D52" s="141"/>
    </row>
    <row r="53" spans="1:4" s="74" customFormat="1" ht="15.75" x14ac:dyDescent="0.25">
      <c r="A53" s="192" t="s">
        <v>336</v>
      </c>
      <c r="B53" s="86">
        <v>236</v>
      </c>
      <c r="C53" s="140"/>
      <c r="D53" s="141"/>
    </row>
    <row r="54" spans="1:4" s="74" customFormat="1" ht="15.75" x14ac:dyDescent="0.25">
      <c r="A54" s="192" t="s">
        <v>338</v>
      </c>
      <c r="B54" s="86">
        <v>236</v>
      </c>
      <c r="C54" s="140"/>
      <c r="D54" s="141"/>
    </row>
    <row r="55" spans="1:4" s="74" customFormat="1" ht="15.75" x14ac:dyDescent="0.25">
      <c r="A55" s="192" t="s">
        <v>135</v>
      </c>
      <c r="B55" s="87">
        <v>238</v>
      </c>
      <c r="C55" s="142"/>
      <c r="D55" s="143"/>
    </row>
    <row r="56" spans="1:4" s="74" customFormat="1" ht="15.75" x14ac:dyDescent="0.25">
      <c r="A56" s="192" t="s">
        <v>137</v>
      </c>
      <c r="B56" s="87">
        <v>238</v>
      </c>
      <c r="C56" s="142"/>
      <c r="D56" s="143"/>
    </row>
    <row r="57" spans="1:4" s="74" customFormat="1" ht="15.75" x14ac:dyDescent="0.25">
      <c r="A57" s="192" t="s">
        <v>138</v>
      </c>
      <c r="B57" s="87">
        <v>238</v>
      </c>
      <c r="C57" s="142"/>
      <c r="D57" s="143"/>
    </row>
    <row r="58" spans="1:4" s="74" customFormat="1" ht="15.75" x14ac:dyDescent="0.25">
      <c r="A58" s="192" t="s">
        <v>139</v>
      </c>
      <c r="B58" s="87">
        <v>238</v>
      </c>
      <c r="C58" s="142"/>
      <c r="D58" s="143"/>
    </row>
    <row r="59" spans="1:4" s="74" customFormat="1" ht="15.75" x14ac:dyDescent="0.25">
      <c r="A59" s="192" t="s">
        <v>142</v>
      </c>
      <c r="B59" s="87">
        <v>238</v>
      </c>
      <c r="C59" s="142"/>
      <c r="D59" s="143"/>
    </row>
    <row r="60" spans="1:4" s="74" customFormat="1" ht="15.75" x14ac:dyDescent="0.25">
      <c r="A60" s="192" t="s">
        <v>143</v>
      </c>
      <c r="B60" s="87">
        <v>238</v>
      </c>
      <c r="C60" s="142"/>
      <c r="D60" s="143"/>
    </row>
    <row r="61" spans="1:4" s="74" customFormat="1" ht="15.75" x14ac:dyDescent="0.25">
      <c r="A61" s="192" t="s">
        <v>144</v>
      </c>
      <c r="B61" s="87">
        <v>238</v>
      </c>
      <c r="C61" s="142"/>
      <c r="D61" s="143"/>
    </row>
    <row r="62" spans="1:4" s="74" customFormat="1" ht="15.75" x14ac:dyDescent="0.25">
      <c r="A62" s="192" t="s">
        <v>145</v>
      </c>
      <c r="B62" s="87">
        <v>238</v>
      </c>
      <c r="C62" s="142"/>
      <c r="D62" s="143"/>
    </row>
    <row r="63" spans="1:4" s="74" customFormat="1" ht="15.75" x14ac:dyDescent="0.25">
      <c r="A63" s="192" t="s">
        <v>146</v>
      </c>
      <c r="B63" s="87">
        <v>238</v>
      </c>
      <c r="C63" s="142"/>
      <c r="D63" s="143"/>
    </row>
    <row r="64" spans="1:4" s="74" customFormat="1" ht="15.75" x14ac:dyDescent="0.25">
      <c r="A64" s="192" t="s">
        <v>147</v>
      </c>
      <c r="B64" s="87">
        <v>238</v>
      </c>
      <c r="C64" s="142"/>
      <c r="D64" s="143"/>
    </row>
    <row r="65" spans="1:4" s="74" customFormat="1" ht="15.75" x14ac:dyDescent="0.25">
      <c r="A65" s="192" t="s">
        <v>148</v>
      </c>
      <c r="B65" s="87">
        <v>238</v>
      </c>
      <c r="C65" s="142"/>
      <c r="D65" s="143"/>
    </row>
    <row r="66" spans="1:4" s="74" customFormat="1" ht="15.75" x14ac:dyDescent="0.25">
      <c r="A66" s="192" t="s">
        <v>149</v>
      </c>
      <c r="B66" s="87">
        <v>238</v>
      </c>
      <c r="C66" s="142"/>
      <c r="D66" s="143"/>
    </row>
    <row r="67" spans="1:4" s="74" customFormat="1" ht="15.75" x14ac:dyDescent="0.25">
      <c r="A67" s="192" t="s">
        <v>150</v>
      </c>
      <c r="B67" s="87">
        <v>238</v>
      </c>
      <c r="C67" s="142"/>
      <c r="D67" s="143"/>
    </row>
    <row r="68" spans="1:4" s="74" customFormat="1" ht="15.75" x14ac:dyDescent="0.25">
      <c r="A68" s="192" t="s">
        <v>151</v>
      </c>
      <c r="B68" s="87">
        <v>238</v>
      </c>
      <c r="C68" s="142"/>
      <c r="D68" s="143"/>
    </row>
    <row r="69" spans="1:4" s="74" customFormat="1" ht="15.75" x14ac:dyDescent="0.25">
      <c r="A69" s="192" t="s">
        <v>152</v>
      </c>
      <c r="B69" s="87">
        <v>238</v>
      </c>
      <c r="C69" s="142"/>
      <c r="D69" s="143"/>
    </row>
    <row r="70" spans="1:4" s="74" customFormat="1" ht="15.75" x14ac:dyDescent="0.25">
      <c r="A70" s="192" t="s">
        <v>153</v>
      </c>
      <c r="B70" s="87">
        <v>238</v>
      </c>
      <c r="C70" s="142"/>
      <c r="D70" s="143"/>
    </row>
    <row r="71" spans="1:4" s="74" customFormat="1" ht="15.75" x14ac:dyDescent="0.25">
      <c r="A71" s="192" t="s">
        <v>154</v>
      </c>
      <c r="B71" s="87">
        <v>238</v>
      </c>
      <c r="C71" s="142"/>
      <c r="D71" s="143"/>
    </row>
    <row r="72" spans="1:4" s="74" customFormat="1" ht="15.75" x14ac:dyDescent="0.25">
      <c r="A72" s="192" t="s">
        <v>155</v>
      </c>
      <c r="B72" s="87">
        <v>238</v>
      </c>
      <c r="C72" s="142"/>
      <c r="D72" s="143"/>
    </row>
    <row r="73" spans="1:4" s="74" customFormat="1" ht="15.75" x14ac:dyDescent="0.25">
      <c r="A73" s="192" t="s">
        <v>156</v>
      </c>
      <c r="B73" s="87">
        <v>238</v>
      </c>
      <c r="C73" s="142"/>
      <c r="D73" s="143"/>
    </row>
    <row r="74" spans="1:4" s="74" customFormat="1" ht="15.75" x14ac:dyDescent="0.25">
      <c r="A74" s="192" t="s">
        <v>157</v>
      </c>
      <c r="B74" s="87">
        <v>238</v>
      </c>
      <c r="C74" s="142"/>
      <c r="D74" s="143"/>
    </row>
    <row r="75" spans="1:4" s="74" customFormat="1" ht="15.75" x14ac:dyDescent="0.25">
      <c r="A75" s="192" t="s">
        <v>160</v>
      </c>
      <c r="B75" s="87">
        <v>238</v>
      </c>
      <c r="C75" s="142"/>
      <c r="D75" s="143"/>
    </row>
    <row r="76" spans="1:4" s="74" customFormat="1" ht="15.75" x14ac:dyDescent="0.25">
      <c r="A76" s="192" t="s">
        <v>173</v>
      </c>
      <c r="B76" s="87">
        <v>238</v>
      </c>
      <c r="C76" s="142"/>
      <c r="D76" s="143"/>
    </row>
    <row r="77" spans="1:4" s="74" customFormat="1" ht="15.75" x14ac:dyDescent="0.25">
      <c r="A77" s="192" t="s">
        <v>174</v>
      </c>
      <c r="B77" s="87">
        <v>238</v>
      </c>
      <c r="C77" s="142"/>
      <c r="D77" s="143"/>
    </row>
    <row r="78" spans="1:4" s="74" customFormat="1" ht="15.75" x14ac:dyDescent="0.25">
      <c r="A78" s="192" t="s">
        <v>178</v>
      </c>
      <c r="B78" s="87">
        <v>238</v>
      </c>
      <c r="C78" s="142"/>
      <c r="D78" s="143"/>
    </row>
    <row r="79" spans="1:4" s="74" customFormat="1" ht="15.75" x14ac:dyDescent="0.25">
      <c r="A79" s="192" t="s">
        <v>179</v>
      </c>
      <c r="B79" s="87">
        <v>238</v>
      </c>
      <c r="C79" s="142"/>
      <c r="D79" s="143"/>
    </row>
    <row r="80" spans="1:4" s="74" customFormat="1" ht="15.75" x14ac:dyDescent="0.25">
      <c r="A80" s="192" t="s">
        <v>180</v>
      </c>
      <c r="B80" s="87">
        <v>238</v>
      </c>
      <c r="C80" s="142"/>
      <c r="D80" s="143"/>
    </row>
    <row r="81" spans="1:4" s="74" customFormat="1" ht="15.75" x14ac:dyDescent="0.25">
      <c r="A81" s="192" t="s">
        <v>181</v>
      </c>
      <c r="B81" s="87">
        <v>238</v>
      </c>
      <c r="C81" s="142"/>
      <c r="D81" s="143"/>
    </row>
    <row r="82" spans="1:4" s="74" customFormat="1" ht="15.75" x14ac:dyDescent="0.25">
      <c r="A82" s="192" t="s">
        <v>185</v>
      </c>
      <c r="B82" s="87">
        <v>238</v>
      </c>
      <c r="C82" s="142"/>
      <c r="D82" s="143"/>
    </row>
    <row r="83" spans="1:4" s="74" customFormat="1" ht="15.75" x14ac:dyDescent="0.25">
      <c r="A83" s="192" t="s">
        <v>189</v>
      </c>
      <c r="B83" s="87">
        <v>238</v>
      </c>
      <c r="C83" s="142"/>
      <c r="D83" s="143"/>
    </row>
    <row r="84" spans="1:4" s="74" customFormat="1" ht="15.75" x14ac:dyDescent="0.25">
      <c r="A84" s="192" t="s">
        <v>191</v>
      </c>
      <c r="B84" s="87">
        <v>238</v>
      </c>
      <c r="C84" s="142"/>
      <c r="D84" s="143"/>
    </row>
    <row r="85" spans="1:4" s="74" customFormat="1" ht="15.75" x14ac:dyDescent="0.25">
      <c r="A85" s="192" t="s">
        <v>194</v>
      </c>
      <c r="B85" s="87">
        <v>238</v>
      </c>
      <c r="C85" s="142"/>
      <c r="D85" s="143"/>
    </row>
    <row r="86" spans="1:4" s="74" customFormat="1" ht="15.75" x14ac:dyDescent="0.25">
      <c r="A86" s="192" t="s">
        <v>195</v>
      </c>
      <c r="B86" s="87">
        <v>238</v>
      </c>
      <c r="C86" s="142"/>
      <c r="D86" s="143"/>
    </row>
    <row r="87" spans="1:4" s="74" customFormat="1" ht="15.75" x14ac:dyDescent="0.25">
      <c r="A87" s="192" t="s">
        <v>196</v>
      </c>
      <c r="B87" s="87">
        <v>238</v>
      </c>
      <c r="C87" s="142"/>
      <c r="D87" s="143"/>
    </row>
    <row r="88" spans="1:4" s="74" customFormat="1" ht="15.75" x14ac:dyDescent="0.25">
      <c r="A88" s="192" t="s">
        <v>200</v>
      </c>
      <c r="B88" s="87">
        <v>238</v>
      </c>
      <c r="C88" s="142"/>
      <c r="D88" s="143"/>
    </row>
    <row r="89" spans="1:4" s="74" customFormat="1" ht="15.75" x14ac:dyDescent="0.25">
      <c r="A89" s="192" t="s">
        <v>202</v>
      </c>
      <c r="B89" s="87">
        <v>238</v>
      </c>
      <c r="C89" s="142"/>
      <c r="D89" s="143"/>
    </row>
    <row r="90" spans="1:4" s="74" customFormat="1" ht="15.75" x14ac:dyDescent="0.25">
      <c r="A90" s="192" t="s">
        <v>203</v>
      </c>
      <c r="B90" s="87">
        <v>238</v>
      </c>
      <c r="C90" s="142"/>
      <c r="D90" s="143"/>
    </row>
    <row r="91" spans="1:4" s="74" customFormat="1" ht="15.75" x14ac:dyDescent="0.25">
      <c r="A91" s="192" t="s">
        <v>204</v>
      </c>
      <c r="B91" s="87">
        <v>238</v>
      </c>
      <c r="C91" s="142"/>
      <c r="D91" s="143"/>
    </row>
    <row r="92" spans="1:4" s="74" customFormat="1" ht="15.75" x14ac:dyDescent="0.25">
      <c r="A92" s="192" t="s">
        <v>205</v>
      </c>
      <c r="B92" s="87">
        <v>238</v>
      </c>
      <c r="C92" s="142"/>
      <c r="D92" s="143"/>
    </row>
    <row r="93" spans="1:4" s="74" customFormat="1" ht="15.75" x14ac:dyDescent="0.25">
      <c r="A93" s="192" t="s">
        <v>206</v>
      </c>
      <c r="B93" s="87">
        <v>238</v>
      </c>
      <c r="C93" s="142"/>
      <c r="D93" s="143"/>
    </row>
    <row r="94" spans="1:4" s="74" customFormat="1" ht="15.75" x14ac:dyDescent="0.25">
      <c r="A94" s="192" t="s">
        <v>207</v>
      </c>
      <c r="B94" s="87">
        <v>238</v>
      </c>
      <c r="C94" s="142"/>
      <c r="D94" s="143"/>
    </row>
    <row r="95" spans="1:4" s="74" customFormat="1" ht="15.75" x14ac:dyDescent="0.25">
      <c r="A95" s="192" t="s">
        <v>208</v>
      </c>
      <c r="B95" s="87">
        <v>238</v>
      </c>
      <c r="C95" s="142"/>
      <c r="D95" s="143"/>
    </row>
    <row r="96" spans="1:4" s="74" customFormat="1" ht="15.75" x14ac:dyDescent="0.25">
      <c r="A96" s="192" t="s">
        <v>209</v>
      </c>
      <c r="B96" s="87">
        <v>238</v>
      </c>
      <c r="C96" s="142"/>
      <c r="D96" s="143"/>
    </row>
    <row r="97" spans="1:4" s="74" customFormat="1" ht="15.75" x14ac:dyDescent="0.25">
      <c r="A97" s="192" t="s">
        <v>211</v>
      </c>
      <c r="B97" s="87">
        <v>238</v>
      </c>
      <c r="C97" s="142"/>
      <c r="D97" s="143"/>
    </row>
    <row r="98" spans="1:4" s="74" customFormat="1" ht="15.75" x14ac:dyDescent="0.25">
      <c r="A98" s="192" t="s">
        <v>216</v>
      </c>
      <c r="B98" s="87">
        <v>238</v>
      </c>
      <c r="C98" s="142"/>
      <c r="D98" s="143"/>
    </row>
    <row r="99" spans="1:4" s="74" customFormat="1" ht="15.75" x14ac:dyDescent="0.25">
      <c r="A99" s="192" t="s">
        <v>217</v>
      </c>
      <c r="B99" s="87">
        <v>238</v>
      </c>
      <c r="C99" s="142"/>
      <c r="D99" s="143"/>
    </row>
    <row r="100" spans="1:4" s="74" customFormat="1" ht="15.75" x14ac:dyDescent="0.25">
      <c r="A100" s="192" t="s">
        <v>222</v>
      </c>
      <c r="B100" s="87">
        <v>238</v>
      </c>
      <c r="C100" s="142"/>
      <c r="D100" s="143"/>
    </row>
    <row r="101" spans="1:4" s="74" customFormat="1" ht="15.75" x14ac:dyDescent="0.25">
      <c r="A101" s="192" t="s">
        <v>223</v>
      </c>
      <c r="B101" s="87">
        <v>238</v>
      </c>
      <c r="C101" s="142"/>
      <c r="D101" s="143"/>
    </row>
    <row r="102" spans="1:4" s="74" customFormat="1" ht="15.75" x14ac:dyDescent="0.25">
      <c r="A102" s="192" t="s">
        <v>224</v>
      </c>
      <c r="B102" s="87">
        <v>238</v>
      </c>
      <c r="C102" s="142"/>
      <c r="D102" s="143"/>
    </row>
    <row r="103" spans="1:4" s="74" customFormat="1" ht="15.75" x14ac:dyDescent="0.25">
      <c r="A103" s="192" t="s">
        <v>229</v>
      </c>
      <c r="B103" s="87">
        <v>238</v>
      </c>
      <c r="C103" s="142"/>
      <c r="D103" s="143"/>
    </row>
    <row r="104" spans="1:4" s="74" customFormat="1" ht="15.75" x14ac:dyDescent="0.25">
      <c r="A104" s="192" t="s">
        <v>234</v>
      </c>
      <c r="B104" s="87">
        <v>238</v>
      </c>
      <c r="C104" s="142"/>
      <c r="D104" s="143"/>
    </row>
    <row r="105" spans="1:4" s="74" customFormat="1" ht="15.75" x14ac:dyDescent="0.25">
      <c r="A105" s="192" t="s">
        <v>243</v>
      </c>
      <c r="B105" s="87">
        <v>238</v>
      </c>
      <c r="C105" s="142"/>
      <c r="D105" s="143"/>
    </row>
    <row r="106" spans="1:4" s="74" customFormat="1" ht="15.75" x14ac:dyDescent="0.25">
      <c r="A106" s="192" t="s">
        <v>255</v>
      </c>
      <c r="B106" s="87">
        <v>238</v>
      </c>
      <c r="C106" s="142"/>
      <c r="D106" s="143"/>
    </row>
    <row r="107" spans="1:4" s="74" customFormat="1" ht="15.75" x14ac:dyDescent="0.25">
      <c r="A107" s="192" t="s">
        <v>257</v>
      </c>
      <c r="B107" s="87">
        <v>238</v>
      </c>
      <c r="C107" s="142"/>
      <c r="D107" s="143"/>
    </row>
    <row r="108" spans="1:4" s="74" customFormat="1" ht="15.75" x14ac:dyDescent="0.25">
      <c r="A108" s="192" t="s">
        <v>265</v>
      </c>
      <c r="B108" s="87">
        <v>238</v>
      </c>
      <c r="C108" s="142"/>
      <c r="D108" s="143"/>
    </row>
    <row r="109" spans="1:4" s="74" customFormat="1" ht="15.75" x14ac:dyDescent="0.25">
      <c r="A109" s="192" t="s">
        <v>268</v>
      </c>
      <c r="B109" s="87">
        <v>238</v>
      </c>
      <c r="C109" s="142"/>
      <c r="D109" s="143"/>
    </row>
    <row r="110" spans="1:4" s="74" customFormat="1" ht="15.75" x14ac:dyDescent="0.25">
      <c r="A110" s="192" t="s">
        <v>269</v>
      </c>
      <c r="B110" s="87">
        <v>238</v>
      </c>
      <c r="C110" s="142"/>
      <c r="D110" s="143"/>
    </row>
    <row r="111" spans="1:4" s="74" customFormat="1" ht="15.75" x14ac:dyDescent="0.25">
      <c r="A111" s="192" t="s">
        <v>270</v>
      </c>
      <c r="B111" s="87">
        <v>238</v>
      </c>
      <c r="C111" s="142"/>
      <c r="D111" s="143"/>
    </row>
    <row r="112" spans="1:4" s="74" customFormat="1" ht="15.75" x14ac:dyDescent="0.25">
      <c r="A112" s="192" t="s">
        <v>272</v>
      </c>
      <c r="B112" s="87">
        <v>238</v>
      </c>
      <c r="C112" s="142"/>
      <c r="D112" s="143"/>
    </row>
    <row r="113" spans="1:4" s="74" customFormat="1" ht="15.75" x14ac:dyDescent="0.25">
      <c r="A113" s="192" t="s">
        <v>278</v>
      </c>
      <c r="B113" s="87">
        <v>238</v>
      </c>
      <c r="C113" s="142"/>
      <c r="D113" s="143"/>
    </row>
    <row r="114" spans="1:4" s="74" customFormat="1" ht="15.75" x14ac:dyDescent="0.25">
      <c r="A114" s="192" t="s">
        <v>279</v>
      </c>
      <c r="B114" s="87">
        <v>238</v>
      </c>
      <c r="C114" s="142"/>
      <c r="D114" s="143"/>
    </row>
    <row r="115" spans="1:4" s="74" customFormat="1" ht="15.75" x14ac:dyDescent="0.25">
      <c r="A115" s="192" t="s">
        <v>281</v>
      </c>
      <c r="B115" s="87">
        <v>238</v>
      </c>
      <c r="C115" s="142"/>
      <c r="D115" s="143"/>
    </row>
    <row r="116" spans="1:4" s="74" customFormat="1" ht="15.75" x14ac:dyDescent="0.25">
      <c r="A116" s="192" t="s">
        <v>282</v>
      </c>
      <c r="B116" s="87">
        <v>238</v>
      </c>
      <c r="C116" s="142"/>
      <c r="D116" s="143"/>
    </row>
    <row r="117" spans="1:4" s="74" customFormat="1" ht="15.75" x14ac:dyDescent="0.25">
      <c r="A117" s="192" t="s">
        <v>285</v>
      </c>
      <c r="B117" s="87">
        <v>238</v>
      </c>
      <c r="C117" s="142"/>
      <c r="D117" s="143"/>
    </row>
    <row r="118" spans="1:4" s="74" customFormat="1" ht="15.75" x14ac:dyDescent="0.25">
      <c r="A118" s="192" t="s">
        <v>287</v>
      </c>
      <c r="B118" s="87">
        <v>238</v>
      </c>
      <c r="C118" s="142"/>
      <c r="D118" s="143"/>
    </row>
    <row r="119" spans="1:4" s="74" customFormat="1" ht="15.75" x14ac:dyDescent="0.25">
      <c r="A119" s="192" t="s">
        <v>288</v>
      </c>
      <c r="B119" s="87">
        <v>238</v>
      </c>
      <c r="C119" s="142"/>
      <c r="D119" s="143"/>
    </row>
    <row r="120" spans="1:4" s="74" customFormat="1" ht="15.75" x14ac:dyDescent="0.25">
      <c r="A120" s="192" t="s">
        <v>289</v>
      </c>
      <c r="B120" s="87">
        <v>238</v>
      </c>
      <c r="C120" s="142"/>
      <c r="D120" s="143"/>
    </row>
    <row r="121" spans="1:4" s="74" customFormat="1" ht="15.75" x14ac:dyDescent="0.25">
      <c r="A121" s="192" t="s">
        <v>292</v>
      </c>
      <c r="B121" s="87">
        <v>238</v>
      </c>
      <c r="C121" s="142"/>
      <c r="D121" s="143"/>
    </row>
    <row r="122" spans="1:4" s="74" customFormat="1" ht="15.75" x14ac:dyDescent="0.25">
      <c r="A122" s="192" t="s">
        <v>293</v>
      </c>
      <c r="B122" s="87">
        <v>238</v>
      </c>
      <c r="C122" s="142"/>
      <c r="D122" s="143"/>
    </row>
    <row r="123" spans="1:4" s="74" customFormat="1" ht="15.75" x14ac:dyDescent="0.25">
      <c r="A123" s="192" t="s">
        <v>301</v>
      </c>
      <c r="B123" s="87">
        <v>238</v>
      </c>
      <c r="C123" s="142"/>
      <c r="D123" s="143"/>
    </row>
    <row r="124" spans="1:4" s="74" customFormat="1" ht="15.75" x14ac:dyDescent="0.25">
      <c r="A124" s="192" t="s">
        <v>302</v>
      </c>
      <c r="B124" s="87">
        <v>238</v>
      </c>
      <c r="C124" s="142"/>
      <c r="D124" s="143"/>
    </row>
    <row r="125" spans="1:4" s="74" customFormat="1" ht="15.75" x14ac:dyDescent="0.25">
      <c r="A125" s="192" t="s">
        <v>303</v>
      </c>
      <c r="B125" s="87">
        <v>238</v>
      </c>
      <c r="C125" s="142"/>
      <c r="D125" s="143"/>
    </row>
    <row r="126" spans="1:4" s="74" customFormat="1" ht="15.75" x14ac:dyDescent="0.25">
      <c r="A126" s="192" t="s">
        <v>307</v>
      </c>
      <c r="B126" s="87">
        <v>238</v>
      </c>
      <c r="C126" s="142"/>
      <c r="D126" s="143"/>
    </row>
    <row r="127" spans="1:4" s="74" customFormat="1" ht="15.75" x14ac:dyDescent="0.25">
      <c r="A127" s="192" t="s">
        <v>308</v>
      </c>
      <c r="B127" s="87">
        <v>238</v>
      </c>
      <c r="C127" s="142"/>
      <c r="D127" s="143"/>
    </row>
    <row r="128" spans="1:4" s="74" customFormat="1" ht="15.75" x14ac:dyDescent="0.25">
      <c r="A128" s="192" t="s">
        <v>318</v>
      </c>
      <c r="B128" s="87">
        <v>238</v>
      </c>
      <c r="C128" s="142"/>
      <c r="D128" s="143"/>
    </row>
    <row r="129" spans="1:4" s="74" customFormat="1" ht="15.75" x14ac:dyDescent="0.25">
      <c r="A129" s="192" t="s">
        <v>321</v>
      </c>
      <c r="B129" s="87">
        <v>238</v>
      </c>
      <c r="C129" s="142"/>
      <c r="D129" s="143"/>
    </row>
    <row r="130" spans="1:4" s="74" customFormat="1" ht="15.75" x14ac:dyDescent="0.25">
      <c r="A130" s="192" t="s">
        <v>322</v>
      </c>
      <c r="B130" s="87">
        <v>238</v>
      </c>
      <c r="C130" s="142"/>
      <c r="D130" s="143"/>
    </row>
    <row r="131" spans="1:4" s="74" customFormat="1" ht="15.75" x14ac:dyDescent="0.25">
      <c r="A131" s="192" t="s">
        <v>328</v>
      </c>
      <c r="B131" s="87">
        <v>238</v>
      </c>
      <c r="C131" s="142"/>
      <c r="D131" s="143"/>
    </row>
    <row r="132" spans="1:4" s="74" customFormat="1" ht="15.75" x14ac:dyDescent="0.25">
      <c r="A132" s="192" t="s">
        <v>330</v>
      </c>
      <c r="B132" s="87">
        <v>238</v>
      </c>
      <c r="C132" s="142"/>
      <c r="D132" s="143"/>
    </row>
    <row r="133" spans="1:4" s="74" customFormat="1" ht="15.75" x14ac:dyDescent="0.25">
      <c r="A133" s="192" t="s">
        <v>331</v>
      </c>
      <c r="B133" s="87">
        <v>238</v>
      </c>
      <c r="C133" s="142"/>
      <c r="D133" s="143"/>
    </row>
    <row r="134" spans="1:4" s="74" customFormat="1" ht="15.75" x14ac:dyDescent="0.25">
      <c r="A134" s="192" t="s">
        <v>335</v>
      </c>
      <c r="B134" s="87">
        <v>238</v>
      </c>
      <c r="C134" s="142"/>
      <c r="D134" s="143"/>
    </row>
    <row r="135" spans="1:4" s="74" customFormat="1" ht="15.75" x14ac:dyDescent="0.25">
      <c r="A135" s="192" t="s">
        <v>337</v>
      </c>
      <c r="B135" s="87">
        <v>238</v>
      </c>
      <c r="C135" s="142"/>
      <c r="D135" s="143"/>
    </row>
    <row r="136" spans="1:4" s="74" customFormat="1" ht="15.75" x14ac:dyDescent="0.25">
      <c r="A136" s="192" t="s">
        <v>342</v>
      </c>
      <c r="B136" s="87">
        <v>238</v>
      </c>
      <c r="C136" s="142"/>
      <c r="D136" s="143"/>
    </row>
    <row r="137" spans="1:4" s="74" customFormat="1" ht="15.75" x14ac:dyDescent="0.25">
      <c r="A137" s="192" t="s">
        <v>343</v>
      </c>
      <c r="B137" s="87">
        <v>238</v>
      </c>
      <c r="C137" s="140"/>
      <c r="D137" s="141"/>
    </row>
    <row r="138" spans="1:4" s="74" customFormat="1" ht="15.75" x14ac:dyDescent="0.25">
      <c r="A138" s="192" t="s">
        <v>141</v>
      </c>
      <c r="B138" s="88">
        <v>240</v>
      </c>
      <c r="C138" s="140"/>
      <c r="D138" s="141"/>
    </row>
    <row r="139" spans="1:4" s="74" customFormat="1" ht="15.75" x14ac:dyDescent="0.25">
      <c r="A139" s="192" t="s">
        <v>159</v>
      </c>
      <c r="B139" s="88">
        <v>240</v>
      </c>
      <c r="C139" s="142"/>
      <c r="D139" s="143"/>
    </row>
    <row r="140" spans="1:4" s="74" customFormat="1" ht="15.75" x14ac:dyDescent="0.25">
      <c r="A140" s="192" t="s">
        <v>164</v>
      </c>
      <c r="B140" s="88">
        <v>240</v>
      </c>
      <c r="C140" s="142"/>
      <c r="D140" s="143"/>
    </row>
    <row r="141" spans="1:4" s="74" customFormat="1" ht="15.75" x14ac:dyDescent="0.25">
      <c r="A141" s="192" t="s">
        <v>170</v>
      </c>
      <c r="B141" s="88">
        <v>240</v>
      </c>
      <c r="C141" s="142"/>
      <c r="D141" s="143"/>
    </row>
    <row r="142" spans="1:4" s="74" customFormat="1" ht="15.75" x14ac:dyDescent="0.25">
      <c r="A142" s="192" t="s">
        <v>183</v>
      </c>
      <c r="B142" s="88">
        <v>240</v>
      </c>
      <c r="C142" s="142"/>
      <c r="D142" s="143"/>
    </row>
    <row r="143" spans="1:4" s="74" customFormat="1" ht="15.75" x14ac:dyDescent="0.25">
      <c r="A143" s="192" t="s">
        <v>187</v>
      </c>
      <c r="B143" s="88">
        <v>240</v>
      </c>
      <c r="C143" s="142"/>
      <c r="D143" s="143"/>
    </row>
    <row r="144" spans="1:4" s="74" customFormat="1" ht="15.75" x14ac:dyDescent="0.25">
      <c r="A144" s="192" t="s">
        <v>193</v>
      </c>
      <c r="B144" s="88">
        <v>240</v>
      </c>
      <c r="C144" s="142"/>
      <c r="D144" s="143"/>
    </row>
    <row r="145" spans="1:4" s="74" customFormat="1" ht="15.75" x14ac:dyDescent="0.25">
      <c r="A145" s="192" t="s">
        <v>210</v>
      </c>
      <c r="B145" s="88">
        <v>240</v>
      </c>
      <c r="C145" s="142"/>
      <c r="D145" s="143"/>
    </row>
    <row r="146" spans="1:4" s="74" customFormat="1" ht="15.75" x14ac:dyDescent="0.25">
      <c r="A146" s="192" t="s">
        <v>214</v>
      </c>
      <c r="B146" s="88">
        <v>240</v>
      </c>
      <c r="C146" s="142"/>
      <c r="D146" s="143"/>
    </row>
    <row r="147" spans="1:4" s="74" customFormat="1" ht="15.75" x14ac:dyDescent="0.25">
      <c r="A147" s="192" t="s">
        <v>215</v>
      </c>
      <c r="B147" s="88">
        <v>240</v>
      </c>
      <c r="C147" s="142"/>
      <c r="D147" s="143"/>
    </row>
    <row r="148" spans="1:4" s="74" customFormat="1" ht="15.75" x14ac:dyDescent="0.25">
      <c r="A148" s="192" t="s">
        <v>218</v>
      </c>
      <c r="B148" s="88">
        <v>240</v>
      </c>
      <c r="C148" s="142"/>
      <c r="D148" s="143"/>
    </row>
    <row r="149" spans="1:4" s="74" customFormat="1" ht="15.75" x14ac:dyDescent="0.25">
      <c r="A149" s="192" t="s">
        <v>219</v>
      </c>
      <c r="B149" s="88">
        <v>240</v>
      </c>
      <c r="C149" s="142"/>
      <c r="D149" s="143"/>
    </row>
    <row r="150" spans="1:4" s="74" customFormat="1" ht="15.75" x14ac:dyDescent="0.25">
      <c r="A150" s="192" t="s">
        <v>228</v>
      </c>
      <c r="B150" s="88">
        <v>240</v>
      </c>
      <c r="C150" s="142"/>
      <c r="D150" s="143"/>
    </row>
    <row r="151" spans="1:4" s="74" customFormat="1" ht="15.75" x14ac:dyDescent="0.25">
      <c r="A151" s="192" t="s">
        <v>230</v>
      </c>
      <c r="B151" s="88">
        <v>240</v>
      </c>
      <c r="C151" s="142"/>
      <c r="D151" s="143"/>
    </row>
    <row r="152" spans="1:4" s="74" customFormat="1" ht="15.75" x14ac:dyDescent="0.25">
      <c r="A152" s="192" t="s">
        <v>231</v>
      </c>
      <c r="B152" s="88">
        <v>240</v>
      </c>
      <c r="C152" s="142"/>
      <c r="D152" s="143"/>
    </row>
    <row r="153" spans="1:4" s="74" customFormat="1" ht="15.75" x14ac:dyDescent="0.25">
      <c r="A153" s="192" t="s">
        <v>235</v>
      </c>
      <c r="B153" s="88">
        <v>240</v>
      </c>
      <c r="C153" s="142"/>
      <c r="D153" s="143"/>
    </row>
    <row r="154" spans="1:4" s="74" customFormat="1" ht="15.75" x14ac:dyDescent="0.25">
      <c r="A154" s="192" t="s">
        <v>244</v>
      </c>
      <c r="B154" s="88">
        <v>240</v>
      </c>
      <c r="C154" s="142"/>
      <c r="D154" s="143"/>
    </row>
    <row r="155" spans="1:4" s="74" customFormat="1" ht="15.75" x14ac:dyDescent="0.25">
      <c r="A155" s="192" t="s">
        <v>245</v>
      </c>
      <c r="B155" s="88">
        <v>240</v>
      </c>
      <c r="C155" s="142"/>
      <c r="D155" s="143"/>
    </row>
    <row r="156" spans="1:4" s="74" customFormat="1" ht="15.75" x14ac:dyDescent="0.25">
      <c r="A156" s="192" t="s">
        <v>250</v>
      </c>
      <c r="B156" s="88">
        <v>240</v>
      </c>
      <c r="C156" s="142"/>
      <c r="D156" s="143"/>
    </row>
    <row r="157" spans="1:4" s="74" customFormat="1" ht="15.75" x14ac:dyDescent="0.25">
      <c r="A157" s="192" t="s">
        <v>263</v>
      </c>
      <c r="B157" s="88">
        <v>240</v>
      </c>
      <c r="C157" s="142"/>
      <c r="D157" s="143"/>
    </row>
    <row r="158" spans="1:4" s="74" customFormat="1" ht="15.75" x14ac:dyDescent="0.25">
      <c r="A158" s="192" t="s">
        <v>264</v>
      </c>
      <c r="B158" s="88">
        <v>240</v>
      </c>
      <c r="C158" s="142"/>
      <c r="D158" s="143"/>
    </row>
    <row r="159" spans="1:4" s="74" customFormat="1" ht="15.75" x14ac:dyDescent="0.25">
      <c r="A159" s="192" t="s">
        <v>266</v>
      </c>
      <c r="B159" s="88">
        <v>240</v>
      </c>
      <c r="C159" s="142"/>
      <c r="D159" s="143"/>
    </row>
    <row r="160" spans="1:4" s="74" customFormat="1" ht="15.75" x14ac:dyDescent="0.25">
      <c r="A160" s="192" t="s">
        <v>271</v>
      </c>
      <c r="B160" s="88">
        <v>240</v>
      </c>
      <c r="C160" s="142"/>
      <c r="D160" s="143"/>
    </row>
    <row r="161" spans="1:4" s="74" customFormat="1" ht="15.75" x14ac:dyDescent="0.25">
      <c r="A161" s="192" t="s">
        <v>280</v>
      </c>
      <c r="B161" s="88">
        <v>240</v>
      </c>
      <c r="C161" s="142"/>
      <c r="D161" s="143"/>
    </row>
    <row r="162" spans="1:4" s="74" customFormat="1" ht="15.75" x14ac:dyDescent="0.25">
      <c r="A162" s="192" t="s">
        <v>313</v>
      </c>
      <c r="B162" s="88">
        <v>240</v>
      </c>
      <c r="C162" s="142"/>
      <c r="D162" s="143"/>
    </row>
    <row r="163" spans="1:4" s="74" customFormat="1" ht="15.75" x14ac:dyDescent="0.25">
      <c r="A163" s="192" t="s">
        <v>323</v>
      </c>
      <c r="B163" s="88">
        <v>240</v>
      </c>
      <c r="C163" s="142"/>
      <c r="D163" s="143"/>
    </row>
    <row r="164" spans="1:4" s="74" customFormat="1" ht="15.75" x14ac:dyDescent="0.25">
      <c r="A164" s="192" t="s">
        <v>324</v>
      </c>
      <c r="B164" s="88">
        <v>240</v>
      </c>
      <c r="C164" s="142"/>
      <c r="D164" s="143"/>
    </row>
    <row r="165" spans="1:4" s="74" customFormat="1" ht="15.75" x14ac:dyDescent="0.25">
      <c r="A165" s="192" t="s">
        <v>339</v>
      </c>
      <c r="B165" s="88">
        <v>240</v>
      </c>
      <c r="C165" s="142"/>
      <c r="D165" s="143"/>
    </row>
    <row r="166" spans="1:4" s="74" customFormat="1" ht="15.75" x14ac:dyDescent="0.25">
      <c r="A166" s="192" t="s">
        <v>341</v>
      </c>
      <c r="B166" s="88">
        <v>240</v>
      </c>
      <c r="C166" s="142"/>
      <c r="D166" s="143"/>
    </row>
    <row r="167" spans="1:4" s="74" customFormat="1" ht="15.75" x14ac:dyDescent="0.25">
      <c r="A167" s="192" t="s">
        <v>161</v>
      </c>
      <c r="B167" s="89">
        <v>242</v>
      </c>
      <c r="C167" s="140"/>
      <c r="D167" s="141"/>
    </row>
    <row r="168" spans="1:4" s="74" customFormat="1" ht="15.75" x14ac:dyDescent="0.25">
      <c r="A168" s="192" t="s">
        <v>165</v>
      </c>
      <c r="B168" s="89">
        <v>242</v>
      </c>
      <c r="C168" s="142"/>
      <c r="D168" s="143"/>
    </row>
    <row r="169" spans="1:4" s="74" customFormat="1" ht="15.75" x14ac:dyDescent="0.25">
      <c r="A169" s="192" t="s">
        <v>172</v>
      </c>
      <c r="B169" s="89">
        <v>242</v>
      </c>
      <c r="C169" s="142"/>
      <c r="D169" s="143"/>
    </row>
    <row r="170" spans="1:4" s="74" customFormat="1" ht="15.75" x14ac:dyDescent="0.25">
      <c r="A170" s="192" t="s">
        <v>176</v>
      </c>
      <c r="B170" s="89">
        <v>242</v>
      </c>
      <c r="C170" s="142"/>
      <c r="D170" s="143"/>
    </row>
    <row r="171" spans="1:4" s="74" customFormat="1" ht="15.75" x14ac:dyDescent="0.25">
      <c r="A171" s="192" t="s">
        <v>177</v>
      </c>
      <c r="B171" s="89">
        <v>242</v>
      </c>
      <c r="C171" s="142"/>
      <c r="D171" s="143"/>
    </row>
    <row r="172" spans="1:4" s="74" customFormat="1" ht="15.75" x14ac:dyDescent="0.25">
      <c r="A172" s="192" t="s">
        <v>186</v>
      </c>
      <c r="B172" s="89">
        <v>242</v>
      </c>
      <c r="C172" s="142"/>
      <c r="D172" s="143"/>
    </row>
    <row r="173" spans="1:4" s="74" customFormat="1" ht="15.75" x14ac:dyDescent="0.25">
      <c r="A173" s="192" t="s">
        <v>188</v>
      </c>
      <c r="B173" s="89">
        <v>242</v>
      </c>
      <c r="C173" s="142"/>
      <c r="D173" s="143"/>
    </row>
    <row r="174" spans="1:4" s="74" customFormat="1" ht="15.75" x14ac:dyDescent="0.25">
      <c r="A174" s="192" t="s">
        <v>192</v>
      </c>
      <c r="B174" s="89">
        <v>242</v>
      </c>
      <c r="C174" s="142"/>
      <c r="D174" s="143"/>
    </row>
    <row r="175" spans="1:4" s="74" customFormat="1" ht="15.75" x14ac:dyDescent="0.25">
      <c r="A175" s="192" t="s">
        <v>197</v>
      </c>
      <c r="B175" s="89">
        <v>242</v>
      </c>
      <c r="C175" s="142"/>
      <c r="D175" s="143"/>
    </row>
    <row r="176" spans="1:4" s="74" customFormat="1" ht="15.75" x14ac:dyDescent="0.25">
      <c r="A176" s="192" t="s">
        <v>198</v>
      </c>
      <c r="B176" s="89">
        <v>242</v>
      </c>
      <c r="C176" s="142"/>
      <c r="D176" s="143"/>
    </row>
    <row r="177" spans="1:4" s="74" customFormat="1" ht="15.75" x14ac:dyDescent="0.25">
      <c r="A177" s="192" t="s">
        <v>201</v>
      </c>
      <c r="B177" s="89">
        <v>242</v>
      </c>
      <c r="C177" s="142"/>
      <c r="D177" s="143"/>
    </row>
    <row r="178" spans="1:4" s="74" customFormat="1" ht="15.75" x14ac:dyDescent="0.25">
      <c r="A178" s="192" t="s">
        <v>212</v>
      </c>
      <c r="B178" s="89">
        <v>242</v>
      </c>
      <c r="C178" s="142"/>
      <c r="D178" s="143"/>
    </row>
    <row r="179" spans="1:4" s="74" customFormat="1" ht="15.75" x14ac:dyDescent="0.25">
      <c r="A179" s="192" t="s">
        <v>213</v>
      </c>
      <c r="B179" s="89">
        <v>242</v>
      </c>
      <c r="C179" s="142"/>
      <c r="D179" s="143"/>
    </row>
    <row r="180" spans="1:4" s="74" customFormat="1" ht="15.75" x14ac:dyDescent="0.25">
      <c r="A180" s="192" t="s">
        <v>221</v>
      </c>
      <c r="B180" s="89">
        <v>242</v>
      </c>
      <c r="C180" s="142"/>
      <c r="D180" s="143"/>
    </row>
    <row r="181" spans="1:4" s="74" customFormat="1" ht="15.75" x14ac:dyDescent="0.25">
      <c r="A181" s="192" t="s">
        <v>226</v>
      </c>
      <c r="B181" s="89">
        <v>242</v>
      </c>
      <c r="C181" s="142"/>
      <c r="D181" s="143"/>
    </row>
    <row r="182" spans="1:4" s="74" customFormat="1" ht="15.75" x14ac:dyDescent="0.25">
      <c r="A182" s="192" t="s">
        <v>232</v>
      </c>
      <c r="B182" s="89">
        <v>242</v>
      </c>
      <c r="C182" s="142"/>
      <c r="D182" s="143"/>
    </row>
    <row r="183" spans="1:4" s="74" customFormat="1" ht="15.75" x14ac:dyDescent="0.25">
      <c r="A183" s="192" t="s">
        <v>236</v>
      </c>
      <c r="B183" s="89">
        <v>242</v>
      </c>
      <c r="C183" s="142"/>
      <c r="D183" s="143"/>
    </row>
    <row r="184" spans="1:4" s="74" customFormat="1" ht="15.75" x14ac:dyDescent="0.25">
      <c r="A184" s="192" t="s">
        <v>237</v>
      </c>
      <c r="B184" s="89">
        <v>242</v>
      </c>
      <c r="C184" s="142"/>
      <c r="D184" s="143"/>
    </row>
    <row r="185" spans="1:4" s="74" customFormat="1" ht="15.75" x14ac:dyDescent="0.25">
      <c r="A185" s="192" t="s">
        <v>256</v>
      </c>
      <c r="B185" s="89">
        <v>242</v>
      </c>
      <c r="C185" s="142"/>
      <c r="D185" s="143"/>
    </row>
    <row r="186" spans="1:4" s="74" customFormat="1" ht="15.75" x14ac:dyDescent="0.25">
      <c r="A186" s="192" t="s">
        <v>259</v>
      </c>
      <c r="B186" s="89">
        <v>242</v>
      </c>
      <c r="C186" s="142"/>
      <c r="D186" s="143"/>
    </row>
    <row r="187" spans="1:4" s="74" customFormat="1" ht="15.75" x14ac:dyDescent="0.25">
      <c r="A187" s="192" t="s">
        <v>267</v>
      </c>
      <c r="B187" s="89">
        <v>242</v>
      </c>
      <c r="C187" s="142"/>
      <c r="D187" s="143"/>
    </row>
    <row r="188" spans="1:4" s="74" customFormat="1" ht="15.75" x14ac:dyDescent="0.25">
      <c r="A188" s="192" t="s">
        <v>273</v>
      </c>
      <c r="B188" s="89">
        <v>242</v>
      </c>
      <c r="C188" s="142"/>
      <c r="D188" s="143"/>
    </row>
    <row r="189" spans="1:4" s="74" customFormat="1" ht="15.75" x14ac:dyDescent="0.25">
      <c r="A189" s="192" t="s">
        <v>274</v>
      </c>
      <c r="B189" s="89">
        <v>242</v>
      </c>
      <c r="C189" s="142"/>
      <c r="D189" s="143"/>
    </row>
    <row r="190" spans="1:4" s="74" customFormat="1" ht="15.75" x14ac:dyDescent="0.25">
      <c r="A190" s="192" t="s">
        <v>275</v>
      </c>
      <c r="B190" s="89">
        <v>242</v>
      </c>
      <c r="C190" s="142"/>
      <c r="D190" s="143"/>
    </row>
    <row r="191" spans="1:4" s="74" customFormat="1" ht="15.75" x14ac:dyDescent="0.25">
      <c r="A191" s="192" t="s">
        <v>276</v>
      </c>
      <c r="B191" s="89">
        <v>242</v>
      </c>
      <c r="C191" s="142"/>
      <c r="D191" s="143"/>
    </row>
    <row r="192" spans="1:4" s="74" customFormat="1" ht="15.75" x14ac:dyDescent="0.25">
      <c r="A192" s="192" t="s">
        <v>283</v>
      </c>
      <c r="B192" s="89">
        <v>242</v>
      </c>
      <c r="C192" s="142"/>
      <c r="D192" s="143"/>
    </row>
    <row r="193" spans="1:4" s="74" customFormat="1" ht="15.75" x14ac:dyDescent="0.25">
      <c r="A193" s="192" t="s">
        <v>286</v>
      </c>
      <c r="B193" s="89">
        <v>242</v>
      </c>
      <c r="C193" s="142"/>
      <c r="D193" s="143"/>
    </row>
    <row r="194" spans="1:4" s="74" customFormat="1" ht="15.75" x14ac:dyDescent="0.25">
      <c r="A194" s="192" t="s">
        <v>291</v>
      </c>
      <c r="B194" s="89">
        <v>242</v>
      </c>
      <c r="C194" s="142"/>
      <c r="D194" s="143"/>
    </row>
    <row r="195" spans="1:4" s="74" customFormat="1" ht="15.75" x14ac:dyDescent="0.25">
      <c r="A195" s="192" t="s">
        <v>294</v>
      </c>
      <c r="B195" s="89">
        <v>242</v>
      </c>
      <c r="C195" s="142"/>
      <c r="D195" s="143"/>
    </row>
    <row r="196" spans="1:4" s="74" customFormat="1" ht="15.75" x14ac:dyDescent="0.25">
      <c r="A196" s="192" t="s">
        <v>295</v>
      </c>
      <c r="B196" s="89">
        <v>242</v>
      </c>
      <c r="C196" s="142"/>
      <c r="D196" s="143"/>
    </row>
    <row r="197" spans="1:4" s="74" customFormat="1" ht="15.75" x14ac:dyDescent="0.25">
      <c r="A197" s="192" t="s">
        <v>297</v>
      </c>
      <c r="B197" s="89">
        <v>242</v>
      </c>
      <c r="C197" s="142"/>
      <c r="D197" s="143"/>
    </row>
    <row r="198" spans="1:4" s="74" customFormat="1" ht="15.75" x14ac:dyDescent="0.25">
      <c r="A198" s="192" t="s">
        <v>300</v>
      </c>
      <c r="B198" s="89">
        <v>242</v>
      </c>
      <c r="C198" s="142"/>
      <c r="D198" s="143"/>
    </row>
    <row r="199" spans="1:4" s="74" customFormat="1" ht="15.75" x14ac:dyDescent="0.25">
      <c r="A199" s="192" t="s">
        <v>304</v>
      </c>
      <c r="B199" s="89">
        <v>242</v>
      </c>
      <c r="C199" s="142"/>
      <c r="D199" s="143"/>
    </row>
    <row r="200" spans="1:4" s="74" customFormat="1" ht="15.75" x14ac:dyDescent="0.25">
      <c r="A200" s="192" t="s">
        <v>305</v>
      </c>
      <c r="B200" s="89">
        <v>242</v>
      </c>
      <c r="C200" s="142"/>
      <c r="D200" s="143"/>
    </row>
    <row r="201" spans="1:4" s="74" customFormat="1" ht="15.75" x14ac:dyDescent="0.25">
      <c r="A201" s="192" t="s">
        <v>306</v>
      </c>
      <c r="B201" s="89">
        <v>242</v>
      </c>
      <c r="C201" s="142"/>
      <c r="D201" s="143"/>
    </row>
    <row r="202" spans="1:4" s="74" customFormat="1" ht="15.75" x14ac:dyDescent="0.25">
      <c r="A202" s="192" t="s">
        <v>314</v>
      </c>
      <c r="B202" s="89">
        <v>242</v>
      </c>
      <c r="C202" s="142"/>
      <c r="D202" s="143"/>
    </row>
    <row r="203" spans="1:4" s="74" customFormat="1" ht="15.75" x14ac:dyDescent="0.25">
      <c r="A203" s="192" t="s">
        <v>315</v>
      </c>
      <c r="B203" s="89">
        <v>242</v>
      </c>
      <c r="C203" s="142"/>
      <c r="D203" s="143"/>
    </row>
    <row r="204" spans="1:4" s="74" customFormat="1" ht="15.75" x14ac:dyDescent="0.25">
      <c r="A204" s="192" t="s">
        <v>317</v>
      </c>
      <c r="B204" s="89">
        <v>242</v>
      </c>
      <c r="C204" s="142"/>
      <c r="D204" s="143"/>
    </row>
    <row r="205" spans="1:4" s="74" customFormat="1" ht="15.75" x14ac:dyDescent="0.25">
      <c r="A205" s="192" t="s">
        <v>319</v>
      </c>
      <c r="B205" s="89">
        <v>242</v>
      </c>
      <c r="C205" s="142"/>
      <c r="D205" s="143"/>
    </row>
    <row r="206" spans="1:4" s="74" customFormat="1" ht="15.75" x14ac:dyDescent="0.25">
      <c r="A206" s="192" t="s">
        <v>320</v>
      </c>
      <c r="B206" s="89">
        <v>242</v>
      </c>
      <c r="C206" s="142"/>
      <c r="D206" s="143"/>
    </row>
    <row r="207" spans="1:4" s="74" customFormat="1" ht="15.75" x14ac:dyDescent="0.25">
      <c r="A207" s="192" t="s">
        <v>325</v>
      </c>
      <c r="B207" s="89">
        <v>242</v>
      </c>
      <c r="C207" s="142"/>
      <c r="D207" s="143"/>
    </row>
    <row r="208" spans="1:4" s="74" customFormat="1" ht="15.75" x14ac:dyDescent="0.25">
      <c r="A208" s="192" t="s">
        <v>329</v>
      </c>
      <c r="B208" s="89">
        <v>242</v>
      </c>
      <c r="C208" s="142"/>
      <c r="D208" s="143"/>
    </row>
    <row r="209" spans="1:4" s="74" customFormat="1" ht="15.75" x14ac:dyDescent="0.25">
      <c r="A209" s="192" t="s">
        <v>333</v>
      </c>
      <c r="B209" s="89">
        <v>242</v>
      </c>
      <c r="C209" s="142"/>
      <c r="D209" s="143"/>
    </row>
    <row r="210" spans="1:4" s="74" customFormat="1" ht="15.75" x14ac:dyDescent="0.25">
      <c r="A210" s="192" t="s">
        <v>340</v>
      </c>
      <c r="B210" s="89">
        <v>242</v>
      </c>
      <c r="C210" s="142"/>
      <c r="D210" s="143"/>
    </row>
    <row r="211" spans="1:4" s="74" customFormat="1" ht="16.5" thickBot="1" x14ac:dyDescent="0.3">
      <c r="A211" s="193" t="s">
        <v>344</v>
      </c>
      <c r="B211" s="90">
        <v>242</v>
      </c>
      <c r="C211" s="148"/>
      <c r="D211" s="194"/>
    </row>
    <row r="212" spans="1:4" x14ac:dyDescent="0.2">
      <c r="C212" s="95"/>
    </row>
  </sheetData>
  <sheetProtection password="B538" sheet="1" objects="1" scenarios="1"/>
  <sortState ref="A2:B211">
    <sortCondition ref="B2:B211"/>
    <sortCondition ref="A2:A211"/>
  </sortState>
  <pageMargins left="0.7" right="0.7" top="0.75" bottom="0.75" header="0.3" footer="0.3"/>
  <pageSetup orientation="portrait" horizontalDpi="4294967295" verticalDpi="4294967295" r:id="rId1"/>
  <headerFooter>
    <oddFooter>&amp;L&amp;F&amp;A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213"/>
  <sheetViews>
    <sheetView workbookViewId="0">
      <selection activeCell="C2" sqref="C2"/>
    </sheetView>
  </sheetViews>
  <sheetFormatPr defaultRowHeight="15" x14ac:dyDescent="0.2"/>
  <cols>
    <col min="1" max="1" width="22.7109375" style="75" customWidth="1"/>
    <col min="2" max="3" width="11.7109375" style="76" customWidth="1"/>
    <col min="4" max="4" width="11.7109375" style="73" customWidth="1"/>
    <col min="5" max="49" width="11" style="73" customWidth="1"/>
    <col min="50" max="248" width="9.140625" style="73"/>
    <col min="249" max="249" width="41.42578125" style="73" customWidth="1"/>
    <col min="250" max="252" width="25.7109375" style="73" customWidth="1"/>
    <col min="253" max="504" width="9.140625" style="73"/>
    <col min="505" max="505" width="41.42578125" style="73" customWidth="1"/>
    <col min="506" max="508" width="25.7109375" style="73" customWidth="1"/>
    <col min="509" max="760" width="9.140625" style="73"/>
    <col min="761" max="761" width="41.42578125" style="73" customWidth="1"/>
    <col min="762" max="764" width="25.7109375" style="73" customWidth="1"/>
    <col min="765" max="1016" width="9.140625" style="73"/>
    <col min="1017" max="1017" width="41.42578125" style="73" customWidth="1"/>
    <col min="1018" max="1020" width="25.7109375" style="73" customWidth="1"/>
    <col min="1021" max="1272" width="9.140625" style="73"/>
    <col min="1273" max="1273" width="41.42578125" style="73" customWidth="1"/>
    <col min="1274" max="1276" width="25.7109375" style="73" customWidth="1"/>
    <col min="1277" max="1528" width="9.140625" style="73"/>
    <col min="1529" max="1529" width="41.42578125" style="73" customWidth="1"/>
    <col min="1530" max="1532" width="25.7109375" style="73" customWidth="1"/>
    <col min="1533" max="1784" width="9.140625" style="73"/>
    <col min="1785" max="1785" width="41.42578125" style="73" customWidth="1"/>
    <col min="1786" max="1788" width="25.7109375" style="73" customWidth="1"/>
    <col min="1789" max="2040" width="9.140625" style="73"/>
    <col min="2041" max="2041" width="41.42578125" style="73" customWidth="1"/>
    <col min="2042" max="2044" width="25.7109375" style="73" customWidth="1"/>
    <col min="2045" max="2296" width="9.140625" style="73"/>
    <col min="2297" max="2297" width="41.42578125" style="73" customWidth="1"/>
    <col min="2298" max="2300" width="25.7109375" style="73" customWidth="1"/>
    <col min="2301" max="2552" width="9.140625" style="73"/>
    <col min="2553" max="2553" width="41.42578125" style="73" customWidth="1"/>
    <col min="2554" max="2556" width="25.7109375" style="73" customWidth="1"/>
    <col min="2557" max="2808" width="9.140625" style="73"/>
    <col min="2809" max="2809" width="41.42578125" style="73" customWidth="1"/>
    <col min="2810" max="2812" width="25.7109375" style="73" customWidth="1"/>
    <col min="2813" max="3064" width="9.140625" style="73"/>
    <col min="3065" max="3065" width="41.42578125" style="73" customWidth="1"/>
    <col min="3066" max="3068" width="25.7109375" style="73" customWidth="1"/>
    <col min="3069" max="3320" width="9.140625" style="73"/>
    <col min="3321" max="3321" width="41.42578125" style="73" customWidth="1"/>
    <col min="3322" max="3324" width="25.7109375" style="73" customWidth="1"/>
    <col min="3325" max="3576" width="9.140625" style="73"/>
    <col min="3577" max="3577" width="41.42578125" style="73" customWidth="1"/>
    <col min="3578" max="3580" width="25.7109375" style="73" customWidth="1"/>
    <col min="3581" max="3832" width="9.140625" style="73"/>
    <col min="3833" max="3833" width="41.42578125" style="73" customWidth="1"/>
    <col min="3834" max="3836" width="25.7109375" style="73" customWidth="1"/>
    <col min="3837" max="4088" width="9.140625" style="73"/>
    <col min="4089" max="4089" width="41.42578125" style="73" customWidth="1"/>
    <col min="4090" max="4092" width="25.7109375" style="73" customWidth="1"/>
    <col min="4093" max="4344" width="9.140625" style="73"/>
    <col min="4345" max="4345" width="41.42578125" style="73" customWidth="1"/>
    <col min="4346" max="4348" width="25.7109375" style="73" customWidth="1"/>
    <col min="4349" max="4600" width="9.140625" style="73"/>
    <col min="4601" max="4601" width="41.42578125" style="73" customWidth="1"/>
    <col min="4602" max="4604" width="25.7109375" style="73" customWidth="1"/>
    <col min="4605" max="4856" width="9.140625" style="73"/>
    <col min="4857" max="4857" width="41.42578125" style="73" customWidth="1"/>
    <col min="4858" max="4860" width="25.7109375" style="73" customWidth="1"/>
    <col min="4861" max="5112" width="9.140625" style="73"/>
    <col min="5113" max="5113" width="41.42578125" style="73" customWidth="1"/>
    <col min="5114" max="5116" width="25.7109375" style="73" customWidth="1"/>
    <col min="5117" max="5368" width="9.140625" style="73"/>
    <col min="5369" max="5369" width="41.42578125" style="73" customWidth="1"/>
    <col min="5370" max="5372" width="25.7109375" style="73" customWidth="1"/>
    <col min="5373" max="5624" width="9.140625" style="73"/>
    <col min="5625" max="5625" width="41.42578125" style="73" customWidth="1"/>
    <col min="5626" max="5628" width="25.7109375" style="73" customWidth="1"/>
    <col min="5629" max="5880" width="9.140625" style="73"/>
    <col min="5881" max="5881" width="41.42578125" style="73" customWidth="1"/>
    <col min="5882" max="5884" width="25.7109375" style="73" customWidth="1"/>
    <col min="5885" max="6136" width="9.140625" style="73"/>
    <col min="6137" max="6137" width="41.42578125" style="73" customWidth="1"/>
    <col min="6138" max="6140" width="25.7109375" style="73" customWidth="1"/>
    <col min="6141" max="6392" width="9.140625" style="73"/>
    <col min="6393" max="6393" width="41.42578125" style="73" customWidth="1"/>
    <col min="6394" max="6396" width="25.7109375" style="73" customWidth="1"/>
    <col min="6397" max="6648" width="9.140625" style="73"/>
    <col min="6649" max="6649" width="41.42578125" style="73" customWidth="1"/>
    <col min="6650" max="6652" width="25.7109375" style="73" customWidth="1"/>
    <col min="6653" max="6904" width="9.140625" style="73"/>
    <col min="6905" max="6905" width="41.42578125" style="73" customWidth="1"/>
    <col min="6906" max="6908" width="25.7109375" style="73" customWidth="1"/>
    <col min="6909" max="7160" width="9.140625" style="73"/>
    <col min="7161" max="7161" width="41.42578125" style="73" customWidth="1"/>
    <col min="7162" max="7164" width="25.7109375" style="73" customWidth="1"/>
    <col min="7165" max="7416" width="9.140625" style="73"/>
    <col min="7417" max="7417" width="41.42578125" style="73" customWidth="1"/>
    <col min="7418" max="7420" width="25.7109375" style="73" customWidth="1"/>
    <col min="7421" max="7672" width="9.140625" style="73"/>
    <col min="7673" max="7673" width="41.42578125" style="73" customWidth="1"/>
    <col min="7674" max="7676" width="25.7109375" style="73" customWidth="1"/>
    <col min="7677" max="7928" width="9.140625" style="73"/>
    <col min="7929" max="7929" width="41.42578125" style="73" customWidth="1"/>
    <col min="7930" max="7932" width="25.7109375" style="73" customWidth="1"/>
    <col min="7933" max="8184" width="9.140625" style="73"/>
    <col min="8185" max="8185" width="41.42578125" style="73" customWidth="1"/>
    <col min="8186" max="8188" width="25.7109375" style="73" customWidth="1"/>
    <col min="8189" max="8440" width="9.140625" style="73"/>
    <col min="8441" max="8441" width="41.42578125" style="73" customWidth="1"/>
    <col min="8442" max="8444" width="25.7109375" style="73" customWidth="1"/>
    <col min="8445" max="8696" width="9.140625" style="73"/>
    <col min="8697" max="8697" width="41.42578125" style="73" customWidth="1"/>
    <col min="8698" max="8700" width="25.7109375" style="73" customWidth="1"/>
    <col min="8701" max="8952" width="9.140625" style="73"/>
    <col min="8953" max="8953" width="41.42578125" style="73" customWidth="1"/>
    <col min="8954" max="8956" width="25.7109375" style="73" customWidth="1"/>
    <col min="8957" max="9208" width="9.140625" style="73"/>
    <col min="9209" max="9209" width="41.42578125" style="73" customWidth="1"/>
    <col min="9210" max="9212" width="25.7109375" style="73" customWidth="1"/>
    <col min="9213" max="9464" width="9.140625" style="73"/>
    <col min="9465" max="9465" width="41.42578125" style="73" customWidth="1"/>
    <col min="9466" max="9468" width="25.7109375" style="73" customWidth="1"/>
    <col min="9469" max="9720" width="9.140625" style="73"/>
    <col min="9721" max="9721" width="41.42578125" style="73" customWidth="1"/>
    <col min="9722" max="9724" width="25.7109375" style="73" customWidth="1"/>
    <col min="9725" max="9976" width="9.140625" style="73"/>
    <col min="9977" max="9977" width="41.42578125" style="73" customWidth="1"/>
    <col min="9978" max="9980" width="25.7109375" style="73" customWidth="1"/>
    <col min="9981" max="10232" width="9.140625" style="73"/>
    <col min="10233" max="10233" width="41.42578125" style="73" customWidth="1"/>
    <col min="10234" max="10236" width="25.7109375" style="73" customWidth="1"/>
    <col min="10237" max="10488" width="9.140625" style="73"/>
    <col min="10489" max="10489" width="41.42578125" style="73" customWidth="1"/>
    <col min="10490" max="10492" width="25.7109375" style="73" customWidth="1"/>
    <col min="10493" max="10744" width="9.140625" style="73"/>
    <col min="10745" max="10745" width="41.42578125" style="73" customWidth="1"/>
    <col min="10746" max="10748" width="25.7109375" style="73" customWidth="1"/>
    <col min="10749" max="11000" width="9.140625" style="73"/>
    <col min="11001" max="11001" width="41.42578125" style="73" customWidth="1"/>
    <col min="11002" max="11004" width="25.7109375" style="73" customWidth="1"/>
    <col min="11005" max="11256" width="9.140625" style="73"/>
    <col min="11257" max="11257" width="41.42578125" style="73" customWidth="1"/>
    <col min="11258" max="11260" width="25.7109375" style="73" customWidth="1"/>
    <col min="11261" max="11512" width="9.140625" style="73"/>
    <col min="11513" max="11513" width="41.42578125" style="73" customWidth="1"/>
    <col min="11514" max="11516" width="25.7109375" style="73" customWidth="1"/>
    <col min="11517" max="11768" width="9.140625" style="73"/>
    <col min="11769" max="11769" width="41.42578125" style="73" customWidth="1"/>
    <col min="11770" max="11772" width="25.7109375" style="73" customWidth="1"/>
    <col min="11773" max="12024" width="9.140625" style="73"/>
    <col min="12025" max="12025" width="41.42578125" style="73" customWidth="1"/>
    <col min="12026" max="12028" width="25.7109375" style="73" customWidth="1"/>
    <col min="12029" max="12280" width="9.140625" style="73"/>
    <col min="12281" max="12281" width="41.42578125" style="73" customWidth="1"/>
    <col min="12282" max="12284" width="25.7109375" style="73" customWidth="1"/>
    <col min="12285" max="12536" width="9.140625" style="73"/>
    <col min="12537" max="12537" width="41.42578125" style="73" customWidth="1"/>
    <col min="12538" max="12540" width="25.7109375" style="73" customWidth="1"/>
    <col min="12541" max="12792" width="9.140625" style="73"/>
    <col min="12793" max="12793" width="41.42578125" style="73" customWidth="1"/>
    <col min="12794" max="12796" width="25.7109375" style="73" customWidth="1"/>
    <col min="12797" max="13048" width="9.140625" style="73"/>
    <col min="13049" max="13049" width="41.42578125" style="73" customWidth="1"/>
    <col min="13050" max="13052" width="25.7109375" style="73" customWidth="1"/>
    <col min="13053" max="13304" width="9.140625" style="73"/>
    <col min="13305" max="13305" width="41.42578125" style="73" customWidth="1"/>
    <col min="13306" max="13308" width="25.7109375" style="73" customWidth="1"/>
    <col min="13309" max="13560" width="9.140625" style="73"/>
    <col min="13561" max="13561" width="41.42578125" style="73" customWidth="1"/>
    <col min="13562" max="13564" width="25.7109375" style="73" customWidth="1"/>
    <col min="13565" max="13816" width="9.140625" style="73"/>
    <col min="13817" max="13817" width="41.42578125" style="73" customWidth="1"/>
    <col min="13818" max="13820" width="25.7109375" style="73" customWidth="1"/>
    <col min="13821" max="14072" width="9.140625" style="73"/>
    <col min="14073" max="14073" width="41.42578125" style="73" customWidth="1"/>
    <col min="14074" max="14076" width="25.7109375" style="73" customWidth="1"/>
    <col min="14077" max="14328" width="9.140625" style="73"/>
    <col min="14329" max="14329" width="41.42578125" style="73" customWidth="1"/>
    <col min="14330" max="14332" width="25.7109375" style="73" customWidth="1"/>
    <col min="14333" max="14584" width="9.140625" style="73"/>
    <col min="14585" max="14585" width="41.42578125" style="73" customWidth="1"/>
    <col min="14586" max="14588" width="25.7109375" style="73" customWidth="1"/>
    <col min="14589" max="14840" width="9.140625" style="73"/>
    <col min="14841" max="14841" width="41.42578125" style="73" customWidth="1"/>
    <col min="14842" max="14844" width="25.7109375" style="73" customWidth="1"/>
    <col min="14845" max="15096" width="9.140625" style="73"/>
    <col min="15097" max="15097" width="41.42578125" style="73" customWidth="1"/>
    <col min="15098" max="15100" width="25.7109375" style="73" customWidth="1"/>
    <col min="15101" max="15352" width="9.140625" style="73"/>
    <col min="15353" max="15353" width="41.42578125" style="73" customWidth="1"/>
    <col min="15354" max="15356" width="25.7109375" style="73" customWidth="1"/>
    <col min="15357" max="15608" width="9.140625" style="73"/>
    <col min="15609" max="15609" width="41.42578125" style="73" customWidth="1"/>
    <col min="15610" max="15612" width="25.7109375" style="73" customWidth="1"/>
    <col min="15613" max="15864" width="9.140625" style="73"/>
    <col min="15865" max="15865" width="41.42578125" style="73" customWidth="1"/>
    <col min="15866" max="15868" width="25.7109375" style="73" customWidth="1"/>
    <col min="15869" max="16120" width="9.140625" style="73"/>
    <col min="16121" max="16121" width="41.42578125" style="73" customWidth="1"/>
    <col min="16122" max="16124" width="25.7109375" style="73" customWidth="1"/>
    <col min="16125" max="16384" width="9.140625" style="73"/>
  </cols>
  <sheetData>
    <row r="1" spans="1:49" ht="36" customHeight="1" thickTop="1" thickBot="1" x14ac:dyDescent="0.25">
      <c r="A1" s="83" t="s">
        <v>349</v>
      </c>
      <c r="B1" s="83" t="s">
        <v>350</v>
      </c>
      <c r="C1" s="91" t="s">
        <v>347</v>
      </c>
      <c r="D1" s="91" t="s">
        <v>61</v>
      </c>
      <c r="E1" s="91" t="s">
        <v>62</v>
      </c>
      <c r="F1" s="91" t="s">
        <v>63</v>
      </c>
      <c r="G1" s="91" t="s">
        <v>64</v>
      </c>
      <c r="H1" s="91" t="s">
        <v>65</v>
      </c>
      <c r="I1" s="91" t="s">
        <v>66</v>
      </c>
      <c r="J1" s="91" t="s">
        <v>67</v>
      </c>
      <c r="K1" s="91" t="s">
        <v>40</v>
      </c>
      <c r="L1" s="91" t="s">
        <v>47</v>
      </c>
      <c r="M1" s="91" t="s">
        <v>56</v>
      </c>
      <c r="N1" s="79" t="s">
        <v>22</v>
      </c>
      <c r="O1" s="80" t="s">
        <v>23</v>
      </c>
      <c r="P1" s="80" t="s">
        <v>24</v>
      </c>
      <c r="Q1" s="80" t="s">
        <v>25</v>
      </c>
      <c r="R1" s="80" t="s">
        <v>26</v>
      </c>
      <c r="S1" s="80" t="s">
        <v>27</v>
      </c>
      <c r="T1" s="80" t="s">
        <v>28</v>
      </c>
      <c r="U1" s="80" t="s">
        <v>29</v>
      </c>
      <c r="V1" s="80" t="s">
        <v>30</v>
      </c>
      <c r="W1" s="80" t="s">
        <v>31</v>
      </c>
      <c r="X1" s="80" t="s">
        <v>32</v>
      </c>
      <c r="Y1" s="80" t="s">
        <v>33</v>
      </c>
      <c r="Z1" s="80" t="s">
        <v>34</v>
      </c>
      <c r="AA1" s="80" t="s">
        <v>35</v>
      </c>
      <c r="AB1" s="80" t="s">
        <v>36</v>
      </c>
      <c r="AC1" s="80" t="s">
        <v>37</v>
      </c>
      <c r="AD1" s="80" t="s">
        <v>38</v>
      </c>
      <c r="AE1" s="80" t="s">
        <v>39</v>
      </c>
      <c r="AF1" s="80" t="s">
        <v>41</v>
      </c>
      <c r="AG1" s="80" t="s">
        <v>42</v>
      </c>
      <c r="AH1" s="80" t="s">
        <v>43</v>
      </c>
      <c r="AI1" s="80" t="s">
        <v>44</v>
      </c>
      <c r="AJ1" s="80" t="s">
        <v>45</v>
      </c>
      <c r="AK1" s="81" t="s">
        <v>46</v>
      </c>
      <c r="AL1" s="81" t="s">
        <v>48</v>
      </c>
      <c r="AM1" s="81" t="s">
        <v>49</v>
      </c>
      <c r="AN1" s="81" t="s">
        <v>50</v>
      </c>
      <c r="AO1" s="81" t="s">
        <v>51</v>
      </c>
      <c r="AP1" s="81" t="s">
        <v>52</v>
      </c>
      <c r="AQ1" s="81" t="s">
        <v>53</v>
      </c>
      <c r="AR1" s="81" t="s">
        <v>54</v>
      </c>
      <c r="AS1" s="81" t="s">
        <v>55</v>
      </c>
      <c r="AT1" s="81" t="s">
        <v>57</v>
      </c>
      <c r="AU1" s="81" t="s">
        <v>58</v>
      </c>
      <c r="AV1" s="81" t="s">
        <v>59</v>
      </c>
      <c r="AW1" s="82" t="s">
        <v>60</v>
      </c>
    </row>
    <row r="2" spans="1:49" s="74" customFormat="1" ht="15.75" x14ac:dyDescent="0.25">
      <c r="A2" s="191" t="s">
        <v>136</v>
      </c>
      <c r="B2" s="84">
        <v>236</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5"/>
    </row>
    <row r="3" spans="1:49" s="74" customFormat="1" ht="15.75" x14ac:dyDescent="0.25">
      <c r="A3" s="192" t="s">
        <v>140</v>
      </c>
      <c r="B3" s="85">
        <v>236</v>
      </c>
      <c r="C3" s="146"/>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5"/>
    </row>
    <row r="4" spans="1:49" s="74" customFormat="1" ht="15.75" x14ac:dyDescent="0.25">
      <c r="A4" s="192" t="s">
        <v>158</v>
      </c>
      <c r="B4" s="85">
        <v>236</v>
      </c>
      <c r="C4" s="146"/>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5"/>
    </row>
    <row r="5" spans="1:49" s="74" customFormat="1" ht="15.75" x14ac:dyDescent="0.25">
      <c r="A5" s="192" t="s">
        <v>162</v>
      </c>
      <c r="B5" s="85">
        <v>236</v>
      </c>
      <c r="C5" s="146"/>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5"/>
    </row>
    <row r="6" spans="1:49" s="74" customFormat="1" ht="15.75" x14ac:dyDescent="0.25">
      <c r="A6" s="192" t="s">
        <v>163</v>
      </c>
      <c r="B6" s="85">
        <v>236</v>
      </c>
      <c r="C6" s="146"/>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5"/>
    </row>
    <row r="7" spans="1:49" s="74" customFormat="1" ht="15.75" x14ac:dyDescent="0.25">
      <c r="A7" s="192" t="s">
        <v>166</v>
      </c>
      <c r="B7" s="85">
        <v>236</v>
      </c>
      <c r="C7" s="146"/>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5"/>
    </row>
    <row r="8" spans="1:49" s="74" customFormat="1" ht="15.75" x14ac:dyDescent="0.25">
      <c r="A8" s="192" t="s">
        <v>167</v>
      </c>
      <c r="B8" s="85">
        <v>236</v>
      </c>
      <c r="C8" s="146"/>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5"/>
    </row>
    <row r="9" spans="1:49" s="74" customFormat="1" ht="15.75" x14ac:dyDescent="0.25">
      <c r="A9" s="192" t="s">
        <v>168</v>
      </c>
      <c r="B9" s="85">
        <v>236</v>
      </c>
      <c r="C9" s="146"/>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5"/>
    </row>
    <row r="10" spans="1:49" s="74" customFormat="1" ht="15.75" x14ac:dyDescent="0.25">
      <c r="A10" s="192" t="s">
        <v>169</v>
      </c>
      <c r="B10" s="85">
        <v>236</v>
      </c>
      <c r="C10" s="146"/>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5"/>
    </row>
    <row r="11" spans="1:49" s="74" customFormat="1" ht="15.75" x14ac:dyDescent="0.25">
      <c r="A11" s="192" t="s">
        <v>171</v>
      </c>
      <c r="B11" s="85">
        <v>236</v>
      </c>
      <c r="C11" s="146"/>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5"/>
    </row>
    <row r="12" spans="1:49" s="74" customFormat="1" ht="15.75" x14ac:dyDescent="0.25">
      <c r="A12" s="192" t="s">
        <v>175</v>
      </c>
      <c r="B12" s="85">
        <v>236</v>
      </c>
      <c r="C12" s="146"/>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5"/>
    </row>
    <row r="13" spans="1:49" s="74" customFormat="1" ht="15.75" x14ac:dyDescent="0.25">
      <c r="A13" s="192" t="s">
        <v>182</v>
      </c>
      <c r="B13" s="85">
        <v>236</v>
      </c>
      <c r="C13" s="146"/>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5"/>
    </row>
    <row r="14" spans="1:49" s="74" customFormat="1" ht="15.75" x14ac:dyDescent="0.25">
      <c r="A14" s="192" t="s">
        <v>184</v>
      </c>
      <c r="B14" s="85">
        <v>236</v>
      </c>
      <c r="C14" s="146"/>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5"/>
    </row>
    <row r="15" spans="1:49" s="74" customFormat="1" ht="15.75" x14ac:dyDescent="0.25">
      <c r="A15" s="192" t="s">
        <v>190</v>
      </c>
      <c r="B15" s="86">
        <v>236</v>
      </c>
      <c r="C15" s="146"/>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5"/>
    </row>
    <row r="16" spans="1:49" s="74" customFormat="1" ht="15.75" x14ac:dyDescent="0.25">
      <c r="A16" s="192" t="s">
        <v>199</v>
      </c>
      <c r="B16" s="86">
        <v>236</v>
      </c>
      <c r="C16" s="146"/>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5"/>
    </row>
    <row r="17" spans="1:49" s="74" customFormat="1" ht="15.75" x14ac:dyDescent="0.25">
      <c r="A17" s="192" t="s">
        <v>220</v>
      </c>
      <c r="B17" s="86">
        <v>236</v>
      </c>
      <c r="C17" s="146"/>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5"/>
    </row>
    <row r="18" spans="1:49" s="74" customFormat="1" ht="15.75" x14ac:dyDescent="0.25">
      <c r="A18" s="192" t="s">
        <v>225</v>
      </c>
      <c r="B18" s="86">
        <v>236</v>
      </c>
      <c r="C18" s="146"/>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5"/>
    </row>
    <row r="19" spans="1:49" s="74" customFormat="1" ht="15.75" x14ac:dyDescent="0.25">
      <c r="A19" s="192" t="s">
        <v>227</v>
      </c>
      <c r="B19" s="86">
        <v>236</v>
      </c>
      <c r="C19" s="146"/>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5"/>
    </row>
    <row r="20" spans="1:49" s="74" customFormat="1" ht="15.75" x14ac:dyDescent="0.25">
      <c r="A20" s="192" t="s">
        <v>233</v>
      </c>
      <c r="B20" s="86">
        <v>236</v>
      </c>
      <c r="C20" s="146"/>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5"/>
    </row>
    <row r="21" spans="1:49" s="74" customFormat="1" ht="15.75" x14ac:dyDescent="0.25">
      <c r="A21" s="192" t="s">
        <v>238</v>
      </c>
      <c r="B21" s="86">
        <v>236</v>
      </c>
      <c r="C21" s="146"/>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5"/>
    </row>
    <row r="22" spans="1:49" s="74" customFormat="1" ht="15.75" x14ac:dyDescent="0.25">
      <c r="A22" s="192" t="s">
        <v>239</v>
      </c>
      <c r="B22" s="86">
        <v>236</v>
      </c>
      <c r="C22" s="146"/>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5"/>
    </row>
    <row r="23" spans="1:49" s="74" customFormat="1" ht="15.75" x14ac:dyDescent="0.25">
      <c r="A23" s="192" t="s">
        <v>240</v>
      </c>
      <c r="B23" s="86">
        <v>236</v>
      </c>
      <c r="C23" s="146"/>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5"/>
    </row>
    <row r="24" spans="1:49" s="74" customFormat="1" ht="15.75" x14ac:dyDescent="0.25">
      <c r="A24" s="192" t="s">
        <v>241</v>
      </c>
      <c r="B24" s="86">
        <v>236</v>
      </c>
      <c r="C24" s="146"/>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5"/>
    </row>
    <row r="25" spans="1:49" s="74" customFormat="1" ht="15.75" x14ac:dyDescent="0.25">
      <c r="A25" s="192" t="s">
        <v>242</v>
      </c>
      <c r="B25" s="86">
        <v>236</v>
      </c>
      <c r="C25" s="146"/>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5"/>
    </row>
    <row r="26" spans="1:49" s="74" customFormat="1" ht="15.75" x14ac:dyDescent="0.25">
      <c r="A26" s="192" t="s">
        <v>246</v>
      </c>
      <c r="B26" s="86">
        <v>236</v>
      </c>
      <c r="C26" s="146"/>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5"/>
    </row>
    <row r="27" spans="1:49" s="74" customFormat="1" ht="15.75" x14ac:dyDescent="0.25">
      <c r="A27" s="192" t="s">
        <v>247</v>
      </c>
      <c r="B27" s="86">
        <v>236</v>
      </c>
      <c r="C27" s="146"/>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5"/>
    </row>
    <row r="28" spans="1:49" s="74" customFormat="1" ht="15.75" x14ac:dyDescent="0.25">
      <c r="A28" s="192" t="s">
        <v>248</v>
      </c>
      <c r="B28" s="86">
        <v>236</v>
      </c>
      <c r="C28" s="146"/>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5"/>
    </row>
    <row r="29" spans="1:49" s="74" customFormat="1" ht="15.75" x14ac:dyDescent="0.25">
      <c r="A29" s="192" t="s">
        <v>249</v>
      </c>
      <c r="B29" s="86">
        <v>236</v>
      </c>
      <c r="C29" s="146"/>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5"/>
    </row>
    <row r="30" spans="1:49" s="74" customFormat="1" ht="15.75" x14ac:dyDescent="0.25">
      <c r="A30" s="192" t="s">
        <v>251</v>
      </c>
      <c r="B30" s="86">
        <v>236</v>
      </c>
      <c r="C30" s="146"/>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5"/>
    </row>
    <row r="31" spans="1:49" s="74" customFormat="1" ht="15.75" x14ac:dyDescent="0.25">
      <c r="A31" s="192" t="s">
        <v>252</v>
      </c>
      <c r="B31" s="86">
        <v>236</v>
      </c>
      <c r="C31" s="146"/>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5"/>
    </row>
    <row r="32" spans="1:49" s="74" customFormat="1" ht="15.75" x14ac:dyDescent="0.25">
      <c r="A32" s="192" t="s">
        <v>253</v>
      </c>
      <c r="B32" s="86">
        <v>236</v>
      </c>
      <c r="C32" s="146"/>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5"/>
    </row>
    <row r="33" spans="1:49" s="74" customFormat="1" ht="15.75" x14ac:dyDescent="0.25">
      <c r="A33" s="192" t="s">
        <v>254</v>
      </c>
      <c r="B33" s="86">
        <v>236</v>
      </c>
      <c r="C33" s="146"/>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5"/>
    </row>
    <row r="34" spans="1:49" s="74" customFormat="1" ht="15.75" x14ac:dyDescent="0.25">
      <c r="A34" s="192" t="s">
        <v>258</v>
      </c>
      <c r="B34" s="86">
        <v>236</v>
      </c>
      <c r="C34" s="146"/>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5"/>
    </row>
    <row r="35" spans="1:49" s="74" customFormat="1" ht="15.75" x14ac:dyDescent="0.25">
      <c r="A35" s="192" t="s">
        <v>260</v>
      </c>
      <c r="B35" s="86">
        <v>236</v>
      </c>
      <c r="C35" s="146"/>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5"/>
    </row>
    <row r="36" spans="1:49" s="74" customFormat="1" ht="15.75" x14ac:dyDescent="0.25">
      <c r="A36" s="192" t="s">
        <v>261</v>
      </c>
      <c r="B36" s="86">
        <v>236</v>
      </c>
      <c r="C36" s="146"/>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5"/>
    </row>
    <row r="37" spans="1:49" s="74" customFormat="1" ht="15.75" x14ac:dyDescent="0.25">
      <c r="A37" s="192" t="s">
        <v>262</v>
      </c>
      <c r="B37" s="86">
        <v>236</v>
      </c>
      <c r="C37" s="146"/>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5"/>
    </row>
    <row r="38" spans="1:49" s="74" customFormat="1" ht="15.75" x14ac:dyDescent="0.25">
      <c r="A38" s="192" t="s">
        <v>277</v>
      </c>
      <c r="B38" s="86">
        <v>236</v>
      </c>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5"/>
    </row>
    <row r="39" spans="1:49" s="74" customFormat="1" ht="15.75" x14ac:dyDescent="0.25">
      <c r="A39" s="192" t="s">
        <v>284</v>
      </c>
      <c r="B39" s="86">
        <v>236</v>
      </c>
      <c r="C39" s="146"/>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5"/>
    </row>
    <row r="40" spans="1:49" s="74" customFormat="1" ht="15.75" x14ac:dyDescent="0.25">
      <c r="A40" s="192" t="s">
        <v>290</v>
      </c>
      <c r="B40" s="86">
        <v>236</v>
      </c>
      <c r="C40" s="146"/>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5"/>
    </row>
    <row r="41" spans="1:49" s="74" customFormat="1" ht="15.75" x14ac:dyDescent="0.25">
      <c r="A41" s="192" t="s">
        <v>296</v>
      </c>
      <c r="B41" s="86">
        <v>236</v>
      </c>
      <c r="C41" s="146"/>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5"/>
    </row>
    <row r="42" spans="1:49" s="74" customFormat="1" ht="15.75" x14ac:dyDescent="0.25">
      <c r="A42" s="192" t="s">
        <v>298</v>
      </c>
      <c r="B42" s="86">
        <v>236</v>
      </c>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5"/>
    </row>
    <row r="43" spans="1:49" s="74" customFormat="1" ht="15.75" x14ac:dyDescent="0.25">
      <c r="A43" s="192" t="s">
        <v>299</v>
      </c>
      <c r="B43" s="86">
        <v>236</v>
      </c>
      <c r="C43" s="146"/>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5"/>
    </row>
    <row r="44" spans="1:49" s="74" customFormat="1" ht="15.75" x14ac:dyDescent="0.25">
      <c r="A44" s="192" t="s">
        <v>309</v>
      </c>
      <c r="B44" s="86">
        <v>236</v>
      </c>
      <c r="C44" s="146"/>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5"/>
    </row>
    <row r="45" spans="1:49" s="74" customFormat="1" ht="15.75" x14ac:dyDescent="0.25">
      <c r="A45" s="192" t="s">
        <v>310</v>
      </c>
      <c r="B45" s="86">
        <v>236</v>
      </c>
      <c r="C45" s="146"/>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5"/>
    </row>
    <row r="46" spans="1:49" s="74" customFormat="1" ht="15.75" x14ac:dyDescent="0.25">
      <c r="A46" s="192" t="s">
        <v>311</v>
      </c>
      <c r="B46" s="86">
        <v>236</v>
      </c>
      <c r="C46" s="146"/>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5"/>
    </row>
    <row r="47" spans="1:49" s="74" customFormat="1" ht="15.75" x14ac:dyDescent="0.25">
      <c r="A47" s="192" t="s">
        <v>312</v>
      </c>
      <c r="B47" s="86">
        <v>236</v>
      </c>
      <c r="C47" s="146"/>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5"/>
    </row>
    <row r="48" spans="1:49" s="74" customFormat="1" ht="15.75" x14ac:dyDescent="0.25">
      <c r="A48" s="192" t="s">
        <v>316</v>
      </c>
      <c r="B48" s="86">
        <v>236</v>
      </c>
      <c r="C48" s="146"/>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5"/>
    </row>
    <row r="49" spans="1:49" s="74" customFormat="1" ht="15.75" x14ac:dyDescent="0.25">
      <c r="A49" s="192" t="s">
        <v>326</v>
      </c>
      <c r="B49" s="86">
        <v>236</v>
      </c>
      <c r="C49" s="146"/>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5"/>
    </row>
    <row r="50" spans="1:49" s="74" customFormat="1" ht="15.75" x14ac:dyDescent="0.25">
      <c r="A50" s="192" t="s">
        <v>327</v>
      </c>
      <c r="B50" s="86">
        <v>236</v>
      </c>
      <c r="C50" s="146"/>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5"/>
    </row>
    <row r="51" spans="1:49" s="74" customFormat="1" ht="15.75" x14ac:dyDescent="0.25">
      <c r="A51" s="192" t="s">
        <v>332</v>
      </c>
      <c r="B51" s="86">
        <v>236</v>
      </c>
      <c r="C51" s="146"/>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5"/>
    </row>
    <row r="52" spans="1:49" s="74" customFormat="1" ht="15.75" x14ac:dyDescent="0.25">
      <c r="A52" s="192" t="s">
        <v>334</v>
      </c>
      <c r="B52" s="86">
        <v>236</v>
      </c>
      <c r="C52" s="146"/>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5"/>
    </row>
    <row r="53" spans="1:49" s="74" customFormat="1" ht="15.75" x14ac:dyDescent="0.25">
      <c r="A53" s="192" t="s">
        <v>336</v>
      </c>
      <c r="B53" s="86">
        <v>236</v>
      </c>
      <c r="C53" s="146"/>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5"/>
    </row>
    <row r="54" spans="1:49" s="74" customFormat="1" ht="15.75" x14ac:dyDescent="0.25">
      <c r="A54" s="192" t="s">
        <v>338</v>
      </c>
      <c r="B54" s="86">
        <v>236</v>
      </c>
      <c r="C54" s="146"/>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5"/>
    </row>
    <row r="55" spans="1:49" s="74" customFormat="1" ht="15.75" x14ac:dyDescent="0.25">
      <c r="A55" s="192" t="s">
        <v>135</v>
      </c>
      <c r="B55" s="87">
        <v>238</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5"/>
    </row>
    <row r="56" spans="1:49" s="74" customFormat="1" ht="15.75" x14ac:dyDescent="0.25">
      <c r="A56" s="192" t="s">
        <v>137</v>
      </c>
      <c r="B56" s="87">
        <v>238</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5"/>
    </row>
    <row r="57" spans="1:49" s="74" customFormat="1" ht="15.75" x14ac:dyDescent="0.25">
      <c r="A57" s="192" t="s">
        <v>138</v>
      </c>
      <c r="B57" s="87">
        <v>238</v>
      </c>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5"/>
    </row>
    <row r="58" spans="1:49" s="74" customFormat="1" ht="15.75" x14ac:dyDescent="0.25">
      <c r="A58" s="192" t="s">
        <v>139</v>
      </c>
      <c r="B58" s="87">
        <v>238</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5"/>
    </row>
    <row r="59" spans="1:49" s="74" customFormat="1" ht="15.75" x14ac:dyDescent="0.25">
      <c r="A59" s="192" t="s">
        <v>142</v>
      </c>
      <c r="B59" s="87">
        <v>238</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5"/>
    </row>
    <row r="60" spans="1:49" s="74" customFormat="1" ht="15.75" x14ac:dyDescent="0.25">
      <c r="A60" s="192" t="s">
        <v>143</v>
      </c>
      <c r="B60" s="87">
        <v>238</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5"/>
    </row>
    <row r="61" spans="1:49" s="74" customFormat="1" ht="15.75" x14ac:dyDescent="0.25">
      <c r="A61" s="192" t="s">
        <v>144</v>
      </c>
      <c r="B61" s="87">
        <v>238</v>
      </c>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5"/>
    </row>
    <row r="62" spans="1:49" s="74" customFormat="1" ht="15.75" x14ac:dyDescent="0.25">
      <c r="A62" s="192" t="s">
        <v>145</v>
      </c>
      <c r="B62" s="87">
        <v>238</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5"/>
    </row>
    <row r="63" spans="1:49" s="74" customFormat="1" ht="15.75" x14ac:dyDescent="0.25">
      <c r="A63" s="192" t="s">
        <v>146</v>
      </c>
      <c r="B63" s="87">
        <v>238</v>
      </c>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5"/>
    </row>
    <row r="64" spans="1:49" s="74" customFormat="1" ht="15.75" x14ac:dyDescent="0.25">
      <c r="A64" s="192" t="s">
        <v>147</v>
      </c>
      <c r="B64" s="87">
        <v>238</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5"/>
    </row>
    <row r="65" spans="1:49" s="74" customFormat="1" ht="15.75" x14ac:dyDescent="0.25">
      <c r="A65" s="192" t="s">
        <v>148</v>
      </c>
      <c r="B65" s="87">
        <v>238</v>
      </c>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5"/>
    </row>
    <row r="66" spans="1:49" s="74" customFormat="1" ht="15.75" x14ac:dyDescent="0.25">
      <c r="A66" s="192" t="s">
        <v>149</v>
      </c>
      <c r="B66" s="87">
        <v>238</v>
      </c>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5"/>
    </row>
    <row r="67" spans="1:49" s="74" customFormat="1" ht="15.75" x14ac:dyDescent="0.25">
      <c r="A67" s="192" t="s">
        <v>150</v>
      </c>
      <c r="B67" s="87">
        <v>238</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5"/>
    </row>
    <row r="68" spans="1:49" s="74" customFormat="1" ht="15.75" x14ac:dyDescent="0.25">
      <c r="A68" s="192" t="s">
        <v>151</v>
      </c>
      <c r="B68" s="87">
        <v>238</v>
      </c>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5"/>
    </row>
    <row r="69" spans="1:49" s="74" customFormat="1" ht="15.75" x14ac:dyDescent="0.25">
      <c r="A69" s="192" t="s">
        <v>152</v>
      </c>
      <c r="B69" s="87">
        <v>238</v>
      </c>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5"/>
    </row>
    <row r="70" spans="1:49" s="74" customFormat="1" ht="15.75" x14ac:dyDescent="0.25">
      <c r="A70" s="192" t="s">
        <v>153</v>
      </c>
      <c r="B70" s="87">
        <v>238</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5"/>
    </row>
    <row r="71" spans="1:49" s="74" customFormat="1" ht="15.75" x14ac:dyDescent="0.25">
      <c r="A71" s="192" t="s">
        <v>154</v>
      </c>
      <c r="B71" s="87">
        <v>238</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5"/>
    </row>
    <row r="72" spans="1:49" s="74" customFormat="1" ht="15.75" x14ac:dyDescent="0.25">
      <c r="A72" s="192" t="s">
        <v>155</v>
      </c>
      <c r="B72" s="87">
        <v>238</v>
      </c>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5"/>
    </row>
    <row r="73" spans="1:49" s="74" customFormat="1" ht="15.75" x14ac:dyDescent="0.25">
      <c r="A73" s="192" t="s">
        <v>156</v>
      </c>
      <c r="B73" s="87">
        <v>238</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5"/>
    </row>
    <row r="74" spans="1:49" s="74" customFormat="1" ht="15.75" x14ac:dyDescent="0.25">
      <c r="A74" s="192" t="s">
        <v>157</v>
      </c>
      <c r="B74" s="87">
        <v>238</v>
      </c>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5"/>
    </row>
    <row r="75" spans="1:49" s="74" customFormat="1" ht="15.75" x14ac:dyDescent="0.25">
      <c r="A75" s="192" t="s">
        <v>160</v>
      </c>
      <c r="B75" s="87">
        <v>238</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5"/>
    </row>
    <row r="76" spans="1:49" s="74" customFormat="1" ht="15.75" x14ac:dyDescent="0.25">
      <c r="A76" s="192" t="s">
        <v>173</v>
      </c>
      <c r="B76" s="87">
        <v>238</v>
      </c>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5"/>
    </row>
    <row r="77" spans="1:49" s="74" customFormat="1" ht="15.75" x14ac:dyDescent="0.25">
      <c r="A77" s="192" t="s">
        <v>174</v>
      </c>
      <c r="B77" s="87">
        <v>238</v>
      </c>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5"/>
    </row>
    <row r="78" spans="1:49" s="74" customFormat="1" ht="15.75" x14ac:dyDescent="0.25">
      <c r="A78" s="192" t="s">
        <v>178</v>
      </c>
      <c r="B78" s="87">
        <v>238</v>
      </c>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5"/>
    </row>
    <row r="79" spans="1:49" s="74" customFormat="1" ht="15.75" x14ac:dyDescent="0.25">
      <c r="A79" s="192" t="s">
        <v>179</v>
      </c>
      <c r="B79" s="87">
        <v>238</v>
      </c>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5"/>
    </row>
    <row r="80" spans="1:49" s="74" customFormat="1" ht="15.75" x14ac:dyDescent="0.25">
      <c r="A80" s="192" t="s">
        <v>180</v>
      </c>
      <c r="B80" s="87">
        <v>238</v>
      </c>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5"/>
    </row>
    <row r="81" spans="1:49" s="74" customFormat="1" ht="15.75" x14ac:dyDescent="0.25">
      <c r="A81" s="192" t="s">
        <v>181</v>
      </c>
      <c r="B81" s="87">
        <v>238</v>
      </c>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5"/>
    </row>
    <row r="82" spans="1:49" s="74" customFormat="1" ht="15.75" x14ac:dyDescent="0.25">
      <c r="A82" s="192" t="s">
        <v>185</v>
      </c>
      <c r="B82" s="87">
        <v>238</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5"/>
    </row>
    <row r="83" spans="1:49" s="74" customFormat="1" ht="15.75" x14ac:dyDescent="0.25">
      <c r="A83" s="192" t="s">
        <v>189</v>
      </c>
      <c r="B83" s="87">
        <v>238</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5"/>
    </row>
    <row r="84" spans="1:49" s="74" customFormat="1" ht="15.75" x14ac:dyDescent="0.25">
      <c r="A84" s="192" t="s">
        <v>191</v>
      </c>
      <c r="B84" s="87">
        <v>238</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5"/>
    </row>
    <row r="85" spans="1:49" s="74" customFormat="1" ht="15.75" x14ac:dyDescent="0.25">
      <c r="A85" s="192" t="s">
        <v>194</v>
      </c>
      <c r="B85" s="87">
        <v>238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5"/>
    </row>
    <row r="86" spans="1:49" s="74" customFormat="1" ht="15.75" x14ac:dyDescent="0.25">
      <c r="A86" s="192" t="s">
        <v>195</v>
      </c>
      <c r="B86" s="87">
        <v>238</v>
      </c>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5"/>
    </row>
    <row r="87" spans="1:49" s="74" customFormat="1" ht="15.75" x14ac:dyDescent="0.25">
      <c r="A87" s="192" t="s">
        <v>196</v>
      </c>
      <c r="B87" s="87">
        <v>238</v>
      </c>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5"/>
    </row>
    <row r="88" spans="1:49" s="74" customFormat="1" ht="15.75" x14ac:dyDescent="0.25">
      <c r="A88" s="192" t="s">
        <v>200</v>
      </c>
      <c r="B88" s="87">
        <v>238</v>
      </c>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5"/>
    </row>
    <row r="89" spans="1:49" s="74" customFormat="1" ht="15.75" x14ac:dyDescent="0.25">
      <c r="A89" s="192" t="s">
        <v>202</v>
      </c>
      <c r="B89" s="87">
        <v>238</v>
      </c>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5"/>
    </row>
    <row r="90" spans="1:49" s="74" customFormat="1" ht="15.75" x14ac:dyDescent="0.25">
      <c r="A90" s="192" t="s">
        <v>203</v>
      </c>
      <c r="B90" s="87">
        <v>238</v>
      </c>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5"/>
    </row>
    <row r="91" spans="1:49" s="74" customFormat="1" ht="15.75" x14ac:dyDescent="0.25">
      <c r="A91" s="192" t="s">
        <v>204</v>
      </c>
      <c r="B91" s="87">
        <v>238</v>
      </c>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5"/>
    </row>
    <row r="92" spans="1:49" s="74" customFormat="1" ht="15.75" x14ac:dyDescent="0.25">
      <c r="A92" s="192" t="s">
        <v>205</v>
      </c>
      <c r="B92" s="87">
        <v>238</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5"/>
    </row>
    <row r="93" spans="1:49" s="74" customFormat="1" ht="15.75" x14ac:dyDescent="0.25">
      <c r="A93" s="192" t="s">
        <v>206</v>
      </c>
      <c r="B93" s="87">
        <v>238</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5"/>
    </row>
    <row r="94" spans="1:49" s="74" customFormat="1" ht="15.75" x14ac:dyDescent="0.25">
      <c r="A94" s="192" t="s">
        <v>207</v>
      </c>
      <c r="B94" s="87">
        <v>238</v>
      </c>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5"/>
    </row>
    <row r="95" spans="1:49" s="74" customFormat="1" ht="15.75" x14ac:dyDescent="0.25">
      <c r="A95" s="192" t="s">
        <v>208</v>
      </c>
      <c r="B95" s="87">
        <v>238</v>
      </c>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5"/>
    </row>
    <row r="96" spans="1:49" s="74" customFormat="1" ht="15.75" x14ac:dyDescent="0.25">
      <c r="A96" s="192" t="s">
        <v>209</v>
      </c>
      <c r="B96" s="87">
        <v>238</v>
      </c>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5"/>
    </row>
    <row r="97" spans="1:49" s="74" customFormat="1" ht="15.75" x14ac:dyDescent="0.25">
      <c r="A97" s="192" t="s">
        <v>211</v>
      </c>
      <c r="B97" s="87">
        <v>238</v>
      </c>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5"/>
    </row>
    <row r="98" spans="1:49" s="74" customFormat="1" ht="15.75" x14ac:dyDescent="0.25">
      <c r="A98" s="192" t="s">
        <v>216</v>
      </c>
      <c r="B98" s="87">
        <v>238</v>
      </c>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5"/>
    </row>
    <row r="99" spans="1:49" s="74" customFormat="1" ht="15.75" x14ac:dyDescent="0.25">
      <c r="A99" s="192" t="s">
        <v>217</v>
      </c>
      <c r="B99" s="87">
        <v>238</v>
      </c>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5"/>
    </row>
    <row r="100" spans="1:49" s="74" customFormat="1" ht="15.75" x14ac:dyDescent="0.25">
      <c r="A100" s="192" t="s">
        <v>222</v>
      </c>
      <c r="B100" s="87">
        <v>238</v>
      </c>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5"/>
    </row>
    <row r="101" spans="1:49" s="74" customFormat="1" ht="15.75" x14ac:dyDescent="0.25">
      <c r="A101" s="192" t="s">
        <v>223</v>
      </c>
      <c r="B101" s="87">
        <v>238</v>
      </c>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5"/>
    </row>
    <row r="102" spans="1:49" s="74" customFormat="1" ht="15.75" x14ac:dyDescent="0.25">
      <c r="A102" s="192" t="s">
        <v>224</v>
      </c>
      <c r="B102" s="87">
        <v>238</v>
      </c>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5"/>
    </row>
    <row r="103" spans="1:49" s="74" customFormat="1" ht="15.75" x14ac:dyDescent="0.25">
      <c r="A103" s="192" t="s">
        <v>229</v>
      </c>
      <c r="B103" s="87">
        <v>238</v>
      </c>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5"/>
    </row>
    <row r="104" spans="1:49" s="74" customFormat="1" ht="15.75" x14ac:dyDescent="0.25">
      <c r="A104" s="192" t="s">
        <v>234</v>
      </c>
      <c r="B104" s="87">
        <v>238</v>
      </c>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5"/>
    </row>
    <row r="105" spans="1:49" s="74" customFormat="1" ht="15.75" x14ac:dyDescent="0.25">
      <c r="A105" s="192" t="s">
        <v>243</v>
      </c>
      <c r="B105" s="87">
        <v>238</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5"/>
    </row>
    <row r="106" spans="1:49" s="74" customFormat="1" ht="15.75" x14ac:dyDescent="0.25">
      <c r="A106" s="192" t="s">
        <v>255</v>
      </c>
      <c r="B106" s="87">
        <v>238</v>
      </c>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5"/>
    </row>
    <row r="107" spans="1:49" s="74" customFormat="1" ht="15.75" x14ac:dyDescent="0.25">
      <c r="A107" s="192" t="s">
        <v>257</v>
      </c>
      <c r="B107" s="87">
        <v>238</v>
      </c>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5"/>
    </row>
    <row r="108" spans="1:49" s="74" customFormat="1" ht="15.75" x14ac:dyDescent="0.25">
      <c r="A108" s="192" t="s">
        <v>265</v>
      </c>
      <c r="B108" s="87">
        <v>238</v>
      </c>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5"/>
    </row>
    <row r="109" spans="1:49" s="74" customFormat="1" ht="15.75" x14ac:dyDescent="0.25">
      <c r="A109" s="192" t="s">
        <v>268</v>
      </c>
      <c r="B109" s="87">
        <v>238</v>
      </c>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5"/>
    </row>
    <row r="110" spans="1:49" s="74" customFormat="1" ht="15.75" x14ac:dyDescent="0.25">
      <c r="A110" s="192" t="s">
        <v>269</v>
      </c>
      <c r="B110" s="87">
        <v>238</v>
      </c>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5"/>
    </row>
    <row r="111" spans="1:49" s="74" customFormat="1" ht="15.75" x14ac:dyDescent="0.25">
      <c r="A111" s="192" t="s">
        <v>270</v>
      </c>
      <c r="B111" s="87">
        <v>238</v>
      </c>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5"/>
    </row>
    <row r="112" spans="1:49" s="74" customFormat="1" ht="15.75" x14ac:dyDescent="0.25">
      <c r="A112" s="192" t="s">
        <v>272</v>
      </c>
      <c r="B112" s="87">
        <v>238</v>
      </c>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5"/>
    </row>
    <row r="113" spans="1:49" s="74" customFormat="1" ht="15.75" x14ac:dyDescent="0.25">
      <c r="A113" s="192" t="s">
        <v>278</v>
      </c>
      <c r="B113" s="87">
        <v>238</v>
      </c>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5"/>
    </row>
    <row r="114" spans="1:49" s="74" customFormat="1" ht="15.75" x14ac:dyDescent="0.25">
      <c r="A114" s="192" t="s">
        <v>279</v>
      </c>
      <c r="B114" s="87">
        <v>238</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5"/>
    </row>
    <row r="115" spans="1:49" s="74" customFormat="1" ht="15.75" x14ac:dyDescent="0.25">
      <c r="A115" s="192" t="s">
        <v>281</v>
      </c>
      <c r="B115" s="87">
        <v>238</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5"/>
    </row>
    <row r="116" spans="1:49" s="74" customFormat="1" ht="15.75" x14ac:dyDescent="0.25">
      <c r="A116" s="192" t="s">
        <v>282</v>
      </c>
      <c r="B116" s="87">
        <v>238</v>
      </c>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5"/>
    </row>
    <row r="117" spans="1:49" s="74" customFormat="1" ht="15.75" x14ac:dyDescent="0.25">
      <c r="A117" s="192" t="s">
        <v>285</v>
      </c>
      <c r="B117" s="87">
        <v>238</v>
      </c>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5"/>
    </row>
    <row r="118" spans="1:49" s="74" customFormat="1" ht="15.75" x14ac:dyDescent="0.25">
      <c r="A118" s="192" t="s">
        <v>287</v>
      </c>
      <c r="B118" s="87">
        <v>238</v>
      </c>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5"/>
    </row>
    <row r="119" spans="1:49" s="74" customFormat="1" ht="15.75" x14ac:dyDescent="0.25">
      <c r="A119" s="192" t="s">
        <v>288</v>
      </c>
      <c r="B119" s="87">
        <v>238</v>
      </c>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5"/>
    </row>
    <row r="120" spans="1:49" s="74" customFormat="1" ht="15.75" x14ac:dyDescent="0.25">
      <c r="A120" s="192" t="s">
        <v>289</v>
      </c>
      <c r="B120" s="87">
        <v>238</v>
      </c>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5"/>
    </row>
    <row r="121" spans="1:49" s="74" customFormat="1" ht="15.75" x14ac:dyDescent="0.25">
      <c r="A121" s="192" t="s">
        <v>292</v>
      </c>
      <c r="B121" s="87">
        <v>238</v>
      </c>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5"/>
    </row>
    <row r="122" spans="1:49" s="74" customFormat="1" ht="15.75" x14ac:dyDescent="0.25">
      <c r="A122" s="192" t="s">
        <v>293</v>
      </c>
      <c r="B122" s="87">
        <v>238</v>
      </c>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5"/>
    </row>
    <row r="123" spans="1:49" s="74" customFormat="1" ht="15.75" x14ac:dyDescent="0.25">
      <c r="A123" s="192" t="s">
        <v>301</v>
      </c>
      <c r="B123" s="87">
        <v>238</v>
      </c>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5"/>
    </row>
    <row r="124" spans="1:49" s="74" customFormat="1" ht="15.75" x14ac:dyDescent="0.25">
      <c r="A124" s="192" t="s">
        <v>302</v>
      </c>
      <c r="B124" s="87">
        <v>238</v>
      </c>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5"/>
    </row>
    <row r="125" spans="1:49" s="74" customFormat="1" ht="15.75" x14ac:dyDescent="0.25">
      <c r="A125" s="192" t="s">
        <v>303</v>
      </c>
      <c r="B125" s="87">
        <v>238</v>
      </c>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5"/>
    </row>
    <row r="126" spans="1:49" s="74" customFormat="1" ht="15.75" x14ac:dyDescent="0.25">
      <c r="A126" s="192" t="s">
        <v>307</v>
      </c>
      <c r="B126" s="87">
        <v>238</v>
      </c>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5"/>
    </row>
    <row r="127" spans="1:49" s="74" customFormat="1" ht="15.75" x14ac:dyDescent="0.25">
      <c r="A127" s="192" t="s">
        <v>308</v>
      </c>
      <c r="B127" s="87">
        <v>238</v>
      </c>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5"/>
    </row>
    <row r="128" spans="1:49" s="74" customFormat="1" ht="15.75" x14ac:dyDescent="0.25">
      <c r="A128" s="192" t="s">
        <v>318</v>
      </c>
      <c r="B128" s="87">
        <v>238</v>
      </c>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5"/>
    </row>
    <row r="129" spans="1:49" s="74" customFormat="1" ht="15.75" x14ac:dyDescent="0.25">
      <c r="A129" s="192" t="s">
        <v>321</v>
      </c>
      <c r="B129" s="87">
        <v>238</v>
      </c>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5"/>
    </row>
    <row r="130" spans="1:49" s="74" customFormat="1" ht="15.75" x14ac:dyDescent="0.25">
      <c r="A130" s="192" t="s">
        <v>322</v>
      </c>
      <c r="B130" s="87">
        <v>238</v>
      </c>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5"/>
    </row>
    <row r="131" spans="1:49" s="74" customFormat="1" ht="15.75" x14ac:dyDescent="0.25">
      <c r="A131" s="192" t="s">
        <v>328</v>
      </c>
      <c r="B131" s="87">
        <v>238</v>
      </c>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5"/>
    </row>
    <row r="132" spans="1:49" s="74" customFormat="1" ht="15.75" x14ac:dyDescent="0.25">
      <c r="A132" s="192" t="s">
        <v>330</v>
      </c>
      <c r="B132" s="87">
        <v>238</v>
      </c>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5"/>
    </row>
    <row r="133" spans="1:49" s="74" customFormat="1" ht="15.75" x14ac:dyDescent="0.25">
      <c r="A133" s="192" t="s">
        <v>331</v>
      </c>
      <c r="B133" s="87">
        <v>238</v>
      </c>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5"/>
    </row>
    <row r="134" spans="1:49" s="74" customFormat="1" ht="15.75" x14ac:dyDescent="0.25">
      <c r="A134" s="192" t="s">
        <v>335</v>
      </c>
      <c r="B134" s="87">
        <v>238</v>
      </c>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5"/>
    </row>
    <row r="135" spans="1:49" s="74" customFormat="1" ht="15.75" x14ac:dyDescent="0.25">
      <c r="A135" s="192" t="s">
        <v>337</v>
      </c>
      <c r="B135" s="87">
        <v>238</v>
      </c>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5"/>
    </row>
    <row r="136" spans="1:49" s="74" customFormat="1" ht="15.75" x14ac:dyDescent="0.25">
      <c r="A136" s="192" t="s">
        <v>342</v>
      </c>
      <c r="B136" s="87">
        <v>238</v>
      </c>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5"/>
    </row>
    <row r="137" spans="1:49" s="74" customFormat="1" ht="15.75" x14ac:dyDescent="0.25">
      <c r="A137" s="192" t="s">
        <v>343</v>
      </c>
      <c r="B137" s="87">
        <v>238</v>
      </c>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5"/>
    </row>
    <row r="138" spans="1:49" s="74" customFormat="1" ht="15.75" x14ac:dyDescent="0.25">
      <c r="A138" s="192" t="s">
        <v>141</v>
      </c>
      <c r="B138" s="88">
        <v>240</v>
      </c>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5"/>
    </row>
    <row r="139" spans="1:49" s="74" customFormat="1" ht="15.75" x14ac:dyDescent="0.25">
      <c r="A139" s="192" t="s">
        <v>159</v>
      </c>
      <c r="B139" s="88">
        <v>240</v>
      </c>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5"/>
    </row>
    <row r="140" spans="1:49" s="74" customFormat="1" ht="15.75" x14ac:dyDescent="0.25">
      <c r="A140" s="192" t="s">
        <v>164</v>
      </c>
      <c r="B140" s="88">
        <v>240</v>
      </c>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5"/>
    </row>
    <row r="141" spans="1:49" s="74" customFormat="1" ht="15.75" x14ac:dyDescent="0.25">
      <c r="A141" s="192" t="s">
        <v>170</v>
      </c>
      <c r="B141" s="88">
        <v>240</v>
      </c>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5"/>
    </row>
    <row r="142" spans="1:49" s="74" customFormat="1" ht="15.75" x14ac:dyDescent="0.25">
      <c r="A142" s="192" t="s">
        <v>183</v>
      </c>
      <c r="B142" s="88">
        <v>240</v>
      </c>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5"/>
    </row>
    <row r="143" spans="1:49" s="74" customFormat="1" ht="15.75" x14ac:dyDescent="0.25">
      <c r="A143" s="192" t="s">
        <v>187</v>
      </c>
      <c r="B143" s="88">
        <v>240</v>
      </c>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5"/>
    </row>
    <row r="144" spans="1:49" s="74" customFormat="1" ht="15.75" x14ac:dyDescent="0.25">
      <c r="A144" s="192" t="s">
        <v>193</v>
      </c>
      <c r="B144" s="88">
        <v>240</v>
      </c>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5"/>
    </row>
    <row r="145" spans="1:49" s="74" customFormat="1" ht="15.75" x14ac:dyDescent="0.25">
      <c r="A145" s="192" t="s">
        <v>210</v>
      </c>
      <c r="B145" s="88">
        <v>240</v>
      </c>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5"/>
    </row>
    <row r="146" spans="1:49" s="74" customFormat="1" ht="15.75" x14ac:dyDescent="0.25">
      <c r="A146" s="192" t="s">
        <v>214</v>
      </c>
      <c r="B146" s="88">
        <v>240</v>
      </c>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5"/>
    </row>
    <row r="147" spans="1:49" s="74" customFormat="1" ht="15.75" x14ac:dyDescent="0.25">
      <c r="A147" s="192" t="s">
        <v>215</v>
      </c>
      <c r="B147" s="88">
        <v>240</v>
      </c>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5"/>
    </row>
    <row r="148" spans="1:49" s="74" customFormat="1" ht="15.75" x14ac:dyDescent="0.25">
      <c r="A148" s="192" t="s">
        <v>218</v>
      </c>
      <c r="B148" s="88">
        <v>240</v>
      </c>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5"/>
    </row>
    <row r="149" spans="1:49" s="74" customFormat="1" ht="15.75" x14ac:dyDescent="0.25">
      <c r="A149" s="192" t="s">
        <v>219</v>
      </c>
      <c r="B149" s="88">
        <v>240</v>
      </c>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5"/>
    </row>
    <row r="150" spans="1:49" s="74" customFormat="1" ht="15.75" x14ac:dyDescent="0.25">
      <c r="A150" s="192" t="s">
        <v>228</v>
      </c>
      <c r="B150" s="88">
        <v>240</v>
      </c>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5"/>
    </row>
    <row r="151" spans="1:49" s="74" customFormat="1" ht="15.75" x14ac:dyDescent="0.25">
      <c r="A151" s="192" t="s">
        <v>230</v>
      </c>
      <c r="B151" s="88">
        <v>240</v>
      </c>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5"/>
    </row>
    <row r="152" spans="1:49" s="74" customFormat="1" ht="15.75" x14ac:dyDescent="0.25">
      <c r="A152" s="192" t="s">
        <v>231</v>
      </c>
      <c r="B152" s="88">
        <v>240</v>
      </c>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5"/>
    </row>
    <row r="153" spans="1:49" s="74" customFormat="1" ht="15.75" x14ac:dyDescent="0.25">
      <c r="A153" s="192" t="s">
        <v>235</v>
      </c>
      <c r="B153" s="88">
        <v>240</v>
      </c>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5"/>
    </row>
    <row r="154" spans="1:49" s="74" customFormat="1" ht="15.75" x14ac:dyDescent="0.25">
      <c r="A154" s="192" t="s">
        <v>244</v>
      </c>
      <c r="B154" s="88">
        <v>240</v>
      </c>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5"/>
    </row>
    <row r="155" spans="1:49" s="74" customFormat="1" ht="15.75" x14ac:dyDescent="0.25">
      <c r="A155" s="192" t="s">
        <v>245</v>
      </c>
      <c r="B155" s="88">
        <v>240</v>
      </c>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5"/>
    </row>
    <row r="156" spans="1:49" s="74" customFormat="1" ht="15.75" x14ac:dyDescent="0.25">
      <c r="A156" s="192" t="s">
        <v>250</v>
      </c>
      <c r="B156" s="88">
        <v>240</v>
      </c>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5"/>
    </row>
    <row r="157" spans="1:49" s="74" customFormat="1" ht="15.75" x14ac:dyDescent="0.25">
      <c r="A157" s="192" t="s">
        <v>263</v>
      </c>
      <c r="B157" s="88">
        <v>240</v>
      </c>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5"/>
    </row>
    <row r="158" spans="1:49" s="74" customFormat="1" ht="15.75" x14ac:dyDescent="0.25">
      <c r="A158" s="192" t="s">
        <v>264</v>
      </c>
      <c r="B158" s="88">
        <v>240</v>
      </c>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5"/>
    </row>
    <row r="159" spans="1:49" s="74" customFormat="1" ht="15.75" x14ac:dyDescent="0.25">
      <c r="A159" s="192" t="s">
        <v>266</v>
      </c>
      <c r="B159" s="88">
        <v>240</v>
      </c>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5"/>
    </row>
    <row r="160" spans="1:49" s="74" customFormat="1" ht="15.75" x14ac:dyDescent="0.25">
      <c r="A160" s="192" t="s">
        <v>271</v>
      </c>
      <c r="B160" s="88">
        <v>240</v>
      </c>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5"/>
    </row>
    <row r="161" spans="1:49" s="74" customFormat="1" ht="15.75" x14ac:dyDescent="0.25">
      <c r="A161" s="192" t="s">
        <v>280</v>
      </c>
      <c r="B161" s="88">
        <v>240</v>
      </c>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5"/>
    </row>
    <row r="162" spans="1:49" s="74" customFormat="1" ht="15.75" x14ac:dyDescent="0.25">
      <c r="A162" s="192" t="s">
        <v>313</v>
      </c>
      <c r="B162" s="88">
        <v>240</v>
      </c>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5"/>
    </row>
    <row r="163" spans="1:49" s="74" customFormat="1" ht="15.75" x14ac:dyDescent="0.25">
      <c r="A163" s="192" t="s">
        <v>323</v>
      </c>
      <c r="B163" s="88">
        <v>240</v>
      </c>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5"/>
    </row>
    <row r="164" spans="1:49" s="74" customFormat="1" ht="15.75" x14ac:dyDescent="0.25">
      <c r="A164" s="192" t="s">
        <v>324</v>
      </c>
      <c r="B164" s="88">
        <v>240</v>
      </c>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5"/>
    </row>
    <row r="165" spans="1:49" s="74" customFormat="1" ht="15.75" x14ac:dyDescent="0.25">
      <c r="A165" s="192" t="s">
        <v>339</v>
      </c>
      <c r="B165" s="88">
        <v>240</v>
      </c>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5"/>
    </row>
    <row r="166" spans="1:49" s="74" customFormat="1" ht="15.75" x14ac:dyDescent="0.25">
      <c r="A166" s="192" t="s">
        <v>341</v>
      </c>
      <c r="B166" s="88">
        <v>240</v>
      </c>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5"/>
    </row>
    <row r="167" spans="1:49" s="74" customFormat="1" ht="15.75" x14ac:dyDescent="0.25">
      <c r="A167" s="192" t="s">
        <v>161</v>
      </c>
      <c r="B167" s="89">
        <v>242</v>
      </c>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5"/>
    </row>
    <row r="168" spans="1:49" s="74" customFormat="1" ht="15.75" x14ac:dyDescent="0.25">
      <c r="A168" s="192" t="s">
        <v>165</v>
      </c>
      <c r="B168" s="89">
        <v>242</v>
      </c>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5"/>
    </row>
    <row r="169" spans="1:49" s="74" customFormat="1" ht="15.75" x14ac:dyDescent="0.25">
      <c r="A169" s="192" t="s">
        <v>172</v>
      </c>
      <c r="B169" s="89">
        <v>242</v>
      </c>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5"/>
    </row>
    <row r="170" spans="1:49" s="74" customFormat="1" ht="15.75" x14ac:dyDescent="0.25">
      <c r="A170" s="192" t="s">
        <v>176</v>
      </c>
      <c r="B170" s="89">
        <v>242</v>
      </c>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5"/>
    </row>
    <row r="171" spans="1:49" s="74" customFormat="1" ht="15.75" x14ac:dyDescent="0.25">
      <c r="A171" s="192" t="s">
        <v>177</v>
      </c>
      <c r="B171" s="89">
        <v>242</v>
      </c>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5"/>
    </row>
    <row r="172" spans="1:49" s="74" customFormat="1" ht="15.75" x14ac:dyDescent="0.25">
      <c r="A172" s="192" t="s">
        <v>186</v>
      </c>
      <c r="B172" s="89">
        <v>242</v>
      </c>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5"/>
    </row>
    <row r="173" spans="1:49" s="74" customFormat="1" ht="15.75" x14ac:dyDescent="0.25">
      <c r="A173" s="192" t="s">
        <v>188</v>
      </c>
      <c r="B173" s="89">
        <v>242</v>
      </c>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5"/>
    </row>
    <row r="174" spans="1:49" s="74" customFormat="1" ht="15.75" x14ac:dyDescent="0.25">
      <c r="A174" s="192" t="s">
        <v>192</v>
      </c>
      <c r="B174" s="89">
        <v>242</v>
      </c>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5"/>
    </row>
    <row r="175" spans="1:49" s="74" customFormat="1" ht="15.75" x14ac:dyDescent="0.25">
      <c r="A175" s="192" t="s">
        <v>197</v>
      </c>
      <c r="B175" s="89">
        <v>242</v>
      </c>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5"/>
    </row>
    <row r="176" spans="1:49" s="74" customFormat="1" ht="15.75" x14ac:dyDescent="0.25">
      <c r="A176" s="192" t="s">
        <v>198</v>
      </c>
      <c r="B176" s="89">
        <v>242</v>
      </c>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5"/>
    </row>
    <row r="177" spans="1:49" s="74" customFormat="1" ht="15.75" x14ac:dyDescent="0.25">
      <c r="A177" s="192" t="s">
        <v>201</v>
      </c>
      <c r="B177" s="89">
        <v>242</v>
      </c>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5"/>
    </row>
    <row r="178" spans="1:49" s="74" customFormat="1" ht="15.75" x14ac:dyDescent="0.25">
      <c r="A178" s="192" t="s">
        <v>212</v>
      </c>
      <c r="B178" s="89">
        <v>242</v>
      </c>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5"/>
    </row>
    <row r="179" spans="1:49" s="74" customFormat="1" ht="15.75" x14ac:dyDescent="0.25">
      <c r="A179" s="192" t="s">
        <v>213</v>
      </c>
      <c r="B179" s="89">
        <v>242</v>
      </c>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5"/>
    </row>
    <row r="180" spans="1:49" s="74" customFormat="1" ht="15.75" x14ac:dyDescent="0.25">
      <c r="A180" s="192" t="s">
        <v>221</v>
      </c>
      <c r="B180" s="89">
        <v>242</v>
      </c>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5"/>
    </row>
    <row r="181" spans="1:49" s="74" customFormat="1" ht="15.75" x14ac:dyDescent="0.25">
      <c r="A181" s="192" t="s">
        <v>226</v>
      </c>
      <c r="B181" s="89">
        <v>242</v>
      </c>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5"/>
    </row>
    <row r="182" spans="1:49" s="74" customFormat="1" ht="15.75" x14ac:dyDescent="0.25">
      <c r="A182" s="192" t="s">
        <v>232</v>
      </c>
      <c r="B182" s="89">
        <v>242</v>
      </c>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5"/>
    </row>
    <row r="183" spans="1:49" s="74" customFormat="1" ht="15.75" x14ac:dyDescent="0.25">
      <c r="A183" s="192" t="s">
        <v>236</v>
      </c>
      <c r="B183" s="89">
        <v>242</v>
      </c>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5"/>
    </row>
    <row r="184" spans="1:49" s="74" customFormat="1" ht="15.75" x14ac:dyDescent="0.25">
      <c r="A184" s="192" t="s">
        <v>237</v>
      </c>
      <c r="B184" s="89">
        <v>242</v>
      </c>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5"/>
    </row>
    <row r="185" spans="1:49" s="74" customFormat="1" ht="15.75" x14ac:dyDescent="0.25">
      <c r="A185" s="192" t="s">
        <v>256</v>
      </c>
      <c r="B185" s="89">
        <v>242</v>
      </c>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5"/>
    </row>
    <row r="186" spans="1:49" s="74" customFormat="1" ht="15.75" x14ac:dyDescent="0.25">
      <c r="A186" s="192" t="s">
        <v>259</v>
      </c>
      <c r="B186" s="89">
        <v>242</v>
      </c>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5"/>
    </row>
    <row r="187" spans="1:49" s="74" customFormat="1" ht="15.75" x14ac:dyDescent="0.25">
      <c r="A187" s="192" t="s">
        <v>267</v>
      </c>
      <c r="B187" s="89">
        <v>242</v>
      </c>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5"/>
    </row>
    <row r="188" spans="1:49" s="74" customFormat="1" ht="15.75" x14ac:dyDescent="0.25">
      <c r="A188" s="192" t="s">
        <v>273</v>
      </c>
      <c r="B188" s="89">
        <v>242</v>
      </c>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5"/>
    </row>
    <row r="189" spans="1:49" s="74" customFormat="1" ht="15.75" x14ac:dyDescent="0.25">
      <c r="A189" s="192" t="s">
        <v>274</v>
      </c>
      <c r="B189" s="89">
        <v>242</v>
      </c>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5"/>
    </row>
    <row r="190" spans="1:49" s="74" customFormat="1" ht="15.75" x14ac:dyDescent="0.25">
      <c r="A190" s="192" t="s">
        <v>275</v>
      </c>
      <c r="B190" s="89">
        <v>242</v>
      </c>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5"/>
    </row>
    <row r="191" spans="1:49" s="74" customFormat="1" ht="15.75" x14ac:dyDescent="0.25">
      <c r="A191" s="192" t="s">
        <v>276</v>
      </c>
      <c r="B191" s="89">
        <v>242</v>
      </c>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5"/>
    </row>
    <row r="192" spans="1:49" s="74" customFormat="1" ht="15.75" x14ac:dyDescent="0.25">
      <c r="A192" s="192" t="s">
        <v>283</v>
      </c>
      <c r="B192" s="89">
        <v>242</v>
      </c>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5"/>
    </row>
    <row r="193" spans="1:49" s="74" customFormat="1" ht="15.75" x14ac:dyDescent="0.25">
      <c r="A193" s="192" t="s">
        <v>286</v>
      </c>
      <c r="B193" s="89">
        <v>242</v>
      </c>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5"/>
    </row>
    <row r="194" spans="1:49" s="74" customFormat="1" ht="15.75" x14ac:dyDescent="0.25">
      <c r="A194" s="192" t="s">
        <v>291</v>
      </c>
      <c r="B194" s="89">
        <v>242</v>
      </c>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5"/>
    </row>
    <row r="195" spans="1:49" s="74" customFormat="1" ht="15.75" x14ac:dyDescent="0.25">
      <c r="A195" s="192" t="s">
        <v>294</v>
      </c>
      <c r="B195" s="89">
        <v>242</v>
      </c>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5"/>
    </row>
    <row r="196" spans="1:49" s="74" customFormat="1" ht="15.75" x14ac:dyDescent="0.25">
      <c r="A196" s="192" t="s">
        <v>295</v>
      </c>
      <c r="B196" s="89">
        <v>242</v>
      </c>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5"/>
    </row>
    <row r="197" spans="1:49" s="74" customFormat="1" ht="15.75" x14ac:dyDescent="0.25">
      <c r="A197" s="192" t="s">
        <v>297</v>
      </c>
      <c r="B197" s="89">
        <v>242</v>
      </c>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5"/>
    </row>
    <row r="198" spans="1:49" s="74" customFormat="1" ht="15.75" x14ac:dyDescent="0.25">
      <c r="A198" s="192" t="s">
        <v>300</v>
      </c>
      <c r="B198" s="89">
        <v>242</v>
      </c>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5"/>
    </row>
    <row r="199" spans="1:49" s="74" customFormat="1" ht="15.75" x14ac:dyDescent="0.25">
      <c r="A199" s="192" t="s">
        <v>304</v>
      </c>
      <c r="B199" s="89">
        <v>242</v>
      </c>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5"/>
    </row>
    <row r="200" spans="1:49" s="74" customFormat="1" ht="15.75" x14ac:dyDescent="0.25">
      <c r="A200" s="192" t="s">
        <v>305</v>
      </c>
      <c r="B200" s="89">
        <v>242</v>
      </c>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5"/>
    </row>
    <row r="201" spans="1:49" s="74" customFormat="1" ht="15.75" x14ac:dyDescent="0.25">
      <c r="A201" s="192" t="s">
        <v>306</v>
      </c>
      <c r="B201" s="89">
        <v>242</v>
      </c>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5"/>
    </row>
    <row r="202" spans="1:49" s="74" customFormat="1" ht="15.75" x14ac:dyDescent="0.25">
      <c r="A202" s="192" t="s">
        <v>314</v>
      </c>
      <c r="B202" s="89">
        <v>242</v>
      </c>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5"/>
    </row>
    <row r="203" spans="1:49" s="74" customFormat="1" ht="15.75" x14ac:dyDescent="0.25">
      <c r="A203" s="192" t="s">
        <v>315</v>
      </c>
      <c r="B203" s="89">
        <v>242</v>
      </c>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5"/>
    </row>
    <row r="204" spans="1:49" s="74" customFormat="1" ht="15.75" x14ac:dyDescent="0.25">
      <c r="A204" s="192" t="s">
        <v>317</v>
      </c>
      <c r="B204" s="89">
        <v>242</v>
      </c>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5"/>
    </row>
    <row r="205" spans="1:49" s="74" customFormat="1" ht="15.75" x14ac:dyDescent="0.25">
      <c r="A205" s="192" t="s">
        <v>319</v>
      </c>
      <c r="B205" s="89">
        <v>242</v>
      </c>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5"/>
    </row>
    <row r="206" spans="1:49" s="74" customFormat="1" ht="15.75" x14ac:dyDescent="0.25">
      <c r="A206" s="192" t="s">
        <v>320</v>
      </c>
      <c r="B206" s="89">
        <v>242</v>
      </c>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5"/>
    </row>
    <row r="207" spans="1:49" s="74" customFormat="1" ht="15.75" x14ac:dyDescent="0.25">
      <c r="A207" s="192" t="s">
        <v>325</v>
      </c>
      <c r="B207" s="89">
        <v>242</v>
      </c>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5"/>
    </row>
    <row r="208" spans="1:49" s="74" customFormat="1" ht="15.75" x14ac:dyDescent="0.25">
      <c r="A208" s="192" t="s">
        <v>329</v>
      </c>
      <c r="B208" s="89">
        <v>242</v>
      </c>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5"/>
    </row>
    <row r="209" spans="1:49" s="74" customFormat="1" ht="15.75" x14ac:dyDescent="0.25">
      <c r="A209" s="192" t="s">
        <v>333</v>
      </c>
      <c r="B209" s="89">
        <v>242</v>
      </c>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5"/>
    </row>
    <row r="210" spans="1:49" s="74" customFormat="1" ht="15.75" x14ac:dyDescent="0.25">
      <c r="A210" s="192" t="s">
        <v>340</v>
      </c>
      <c r="B210" s="89">
        <v>242</v>
      </c>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5"/>
    </row>
    <row r="211" spans="1:49" s="74" customFormat="1" ht="16.5" thickBot="1" x14ac:dyDescent="0.3">
      <c r="A211" s="193" t="s">
        <v>344</v>
      </c>
      <c r="B211" s="90">
        <v>242</v>
      </c>
      <c r="C211" s="148"/>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c r="AP211" s="149"/>
      <c r="AQ211" s="149"/>
      <c r="AR211" s="149"/>
      <c r="AS211" s="149"/>
      <c r="AT211" s="149"/>
      <c r="AU211" s="149"/>
      <c r="AV211" s="149"/>
      <c r="AW211" s="150"/>
    </row>
    <row r="212" spans="1:49" x14ac:dyDescent="0.2">
      <c r="C212" s="77"/>
    </row>
    <row r="213" spans="1:49" x14ac:dyDescent="0.2">
      <c r="C213" s="77"/>
    </row>
  </sheetData>
  <sheetProtection password="B538" sheet="1" objects="1" scenarios="1"/>
  <pageMargins left="0.7" right="0.7" top="0.75" bottom="0.75" header="0.3" footer="0.3"/>
  <pageSetup orientation="portrait" horizontalDpi="4294967295" verticalDpi="4294967295" r:id="rId1"/>
  <headerFooter>
    <oddFooter>&amp;L&amp;F&amp;A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213"/>
  <sheetViews>
    <sheetView workbookViewId="0">
      <selection activeCell="C2" sqref="C2"/>
    </sheetView>
  </sheetViews>
  <sheetFormatPr defaultRowHeight="15" x14ac:dyDescent="0.2"/>
  <cols>
    <col min="1" max="1" width="22.7109375" style="75" customWidth="1"/>
    <col min="2" max="3" width="11.7109375" style="76" customWidth="1"/>
    <col min="4" max="4" width="11.7109375" style="73" customWidth="1"/>
    <col min="5" max="49" width="11" style="73" customWidth="1"/>
    <col min="50" max="248" width="9.140625" style="73"/>
    <col min="249" max="249" width="41.42578125" style="73" customWidth="1"/>
    <col min="250" max="252" width="25.7109375" style="73" customWidth="1"/>
    <col min="253" max="504" width="9.140625" style="73"/>
    <col min="505" max="505" width="41.42578125" style="73" customWidth="1"/>
    <col min="506" max="508" width="25.7109375" style="73" customWidth="1"/>
    <col min="509" max="760" width="9.140625" style="73"/>
    <col min="761" max="761" width="41.42578125" style="73" customWidth="1"/>
    <col min="762" max="764" width="25.7109375" style="73" customWidth="1"/>
    <col min="765" max="1016" width="9.140625" style="73"/>
    <col min="1017" max="1017" width="41.42578125" style="73" customWidth="1"/>
    <col min="1018" max="1020" width="25.7109375" style="73" customWidth="1"/>
    <col min="1021" max="1272" width="9.140625" style="73"/>
    <col min="1273" max="1273" width="41.42578125" style="73" customWidth="1"/>
    <col min="1274" max="1276" width="25.7109375" style="73" customWidth="1"/>
    <col min="1277" max="1528" width="9.140625" style="73"/>
    <col min="1529" max="1529" width="41.42578125" style="73" customWidth="1"/>
    <col min="1530" max="1532" width="25.7109375" style="73" customWidth="1"/>
    <col min="1533" max="1784" width="9.140625" style="73"/>
    <col min="1785" max="1785" width="41.42578125" style="73" customWidth="1"/>
    <col min="1786" max="1788" width="25.7109375" style="73" customWidth="1"/>
    <col min="1789" max="2040" width="9.140625" style="73"/>
    <col min="2041" max="2041" width="41.42578125" style="73" customWidth="1"/>
    <col min="2042" max="2044" width="25.7109375" style="73" customWidth="1"/>
    <col min="2045" max="2296" width="9.140625" style="73"/>
    <col min="2297" max="2297" width="41.42578125" style="73" customWidth="1"/>
    <col min="2298" max="2300" width="25.7109375" style="73" customWidth="1"/>
    <col min="2301" max="2552" width="9.140625" style="73"/>
    <col min="2553" max="2553" width="41.42578125" style="73" customWidth="1"/>
    <col min="2554" max="2556" width="25.7109375" style="73" customWidth="1"/>
    <col min="2557" max="2808" width="9.140625" style="73"/>
    <col min="2809" max="2809" width="41.42578125" style="73" customWidth="1"/>
    <col min="2810" max="2812" width="25.7109375" style="73" customWidth="1"/>
    <col min="2813" max="3064" width="9.140625" style="73"/>
    <col min="3065" max="3065" width="41.42578125" style="73" customWidth="1"/>
    <col min="3066" max="3068" width="25.7109375" style="73" customWidth="1"/>
    <col min="3069" max="3320" width="9.140625" style="73"/>
    <col min="3321" max="3321" width="41.42578125" style="73" customWidth="1"/>
    <col min="3322" max="3324" width="25.7109375" style="73" customWidth="1"/>
    <col min="3325" max="3576" width="9.140625" style="73"/>
    <col min="3577" max="3577" width="41.42578125" style="73" customWidth="1"/>
    <col min="3578" max="3580" width="25.7109375" style="73" customWidth="1"/>
    <col min="3581" max="3832" width="9.140625" style="73"/>
    <col min="3833" max="3833" width="41.42578125" style="73" customWidth="1"/>
    <col min="3834" max="3836" width="25.7109375" style="73" customWidth="1"/>
    <col min="3837" max="4088" width="9.140625" style="73"/>
    <col min="4089" max="4089" width="41.42578125" style="73" customWidth="1"/>
    <col min="4090" max="4092" width="25.7109375" style="73" customWidth="1"/>
    <col min="4093" max="4344" width="9.140625" style="73"/>
    <col min="4345" max="4345" width="41.42578125" style="73" customWidth="1"/>
    <col min="4346" max="4348" width="25.7109375" style="73" customWidth="1"/>
    <col min="4349" max="4600" width="9.140625" style="73"/>
    <col min="4601" max="4601" width="41.42578125" style="73" customWidth="1"/>
    <col min="4602" max="4604" width="25.7109375" style="73" customWidth="1"/>
    <col min="4605" max="4856" width="9.140625" style="73"/>
    <col min="4857" max="4857" width="41.42578125" style="73" customWidth="1"/>
    <col min="4858" max="4860" width="25.7109375" style="73" customWidth="1"/>
    <col min="4861" max="5112" width="9.140625" style="73"/>
    <col min="5113" max="5113" width="41.42578125" style="73" customWidth="1"/>
    <col min="5114" max="5116" width="25.7109375" style="73" customWidth="1"/>
    <col min="5117" max="5368" width="9.140625" style="73"/>
    <col min="5369" max="5369" width="41.42578125" style="73" customWidth="1"/>
    <col min="5370" max="5372" width="25.7109375" style="73" customWidth="1"/>
    <col min="5373" max="5624" width="9.140625" style="73"/>
    <col min="5625" max="5625" width="41.42578125" style="73" customWidth="1"/>
    <col min="5626" max="5628" width="25.7109375" style="73" customWidth="1"/>
    <col min="5629" max="5880" width="9.140625" style="73"/>
    <col min="5881" max="5881" width="41.42578125" style="73" customWidth="1"/>
    <col min="5882" max="5884" width="25.7109375" style="73" customWidth="1"/>
    <col min="5885" max="6136" width="9.140625" style="73"/>
    <col min="6137" max="6137" width="41.42578125" style="73" customWidth="1"/>
    <col min="6138" max="6140" width="25.7109375" style="73" customWidth="1"/>
    <col min="6141" max="6392" width="9.140625" style="73"/>
    <col min="6393" max="6393" width="41.42578125" style="73" customWidth="1"/>
    <col min="6394" max="6396" width="25.7109375" style="73" customWidth="1"/>
    <col min="6397" max="6648" width="9.140625" style="73"/>
    <col min="6649" max="6649" width="41.42578125" style="73" customWidth="1"/>
    <col min="6650" max="6652" width="25.7109375" style="73" customWidth="1"/>
    <col min="6653" max="6904" width="9.140625" style="73"/>
    <col min="6905" max="6905" width="41.42578125" style="73" customWidth="1"/>
    <col min="6906" max="6908" width="25.7109375" style="73" customWidth="1"/>
    <col min="6909" max="7160" width="9.140625" style="73"/>
    <col min="7161" max="7161" width="41.42578125" style="73" customWidth="1"/>
    <col min="7162" max="7164" width="25.7109375" style="73" customWidth="1"/>
    <col min="7165" max="7416" width="9.140625" style="73"/>
    <col min="7417" max="7417" width="41.42578125" style="73" customWidth="1"/>
    <col min="7418" max="7420" width="25.7109375" style="73" customWidth="1"/>
    <col min="7421" max="7672" width="9.140625" style="73"/>
    <col min="7673" max="7673" width="41.42578125" style="73" customWidth="1"/>
    <col min="7674" max="7676" width="25.7109375" style="73" customWidth="1"/>
    <col min="7677" max="7928" width="9.140625" style="73"/>
    <col min="7929" max="7929" width="41.42578125" style="73" customWidth="1"/>
    <col min="7930" max="7932" width="25.7109375" style="73" customWidth="1"/>
    <col min="7933" max="8184" width="9.140625" style="73"/>
    <col min="8185" max="8185" width="41.42578125" style="73" customWidth="1"/>
    <col min="8186" max="8188" width="25.7109375" style="73" customWidth="1"/>
    <col min="8189" max="8440" width="9.140625" style="73"/>
    <col min="8441" max="8441" width="41.42578125" style="73" customWidth="1"/>
    <col min="8442" max="8444" width="25.7109375" style="73" customWidth="1"/>
    <col min="8445" max="8696" width="9.140625" style="73"/>
    <col min="8697" max="8697" width="41.42578125" style="73" customWidth="1"/>
    <col min="8698" max="8700" width="25.7109375" style="73" customWidth="1"/>
    <col min="8701" max="8952" width="9.140625" style="73"/>
    <col min="8953" max="8953" width="41.42578125" style="73" customWidth="1"/>
    <col min="8954" max="8956" width="25.7109375" style="73" customWidth="1"/>
    <col min="8957" max="9208" width="9.140625" style="73"/>
    <col min="9209" max="9209" width="41.42578125" style="73" customWidth="1"/>
    <col min="9210" max="9212" width="25.7109375" style="73" customWidth="1"/>
    <col min="9213" max="9464" width="9.140625" style="73"/>
    <col min="9465" max="9465" width="41.42578125" style="73" customWidth="1"/>
    <col min="9466" max="9468" width="25.7109375" style="73" customWidth="1"/>
    <col min="9469" max="9720" width="9.140625" style="73"/>
    <col min="9721" max="9721" width="41.42578125" style="73" customWidth="1"/>
    <col min="9722" max="9724" width="25.7109375" style="73" customWidth="1"/>
    <col min="9725" max="9976" width="9.140625" style="73"/>
    <col min="9977" max="9977" width="41.42578125" style="73" customWidth="1"/>
    <col min="9978" max="9980" width="25.7109375" style="73" customWidth="1"/>
    <col min="9981" max="10232" width="9.140625" style="73"/>
    <col min="10233" max="10233" width="41.42578125" style="73" customWidth="1"/>
    <col min="10234" max="10236" width="25.7109375" style="73" customWidth="1"/>
    <col min="10237" max="10488" width="9.140625" style="73"/>
    <col min="10489" max="10489" width="41.42578125" style="73" customWidth="1"/>
    <col min="10490" max="10492" width="25.7109375" style="73" customWidth="1"/>
    <col min="10493" max="10744" width="9.140625" style="73"/>
    <col min="10745" max="10745" width="41.42578125" style="73" customWidth="1"/>
    <col min="10746" max="10748" width="25.7109375" style="73" customWidth="1"/>
    <col min="10749" max="11000" width="9.140625" style="73"/>
    <col min="11001" max="11001" width="41.42578125" style="73" customWidth="1"/>
    <col min="11002" max="11004" width="25.7109375" style="73" customWidth="1"/>
    <col min="11005" max="11256" width="9.140625" style="73"/>
    <col min="11257" max="11257" width="41.42578125" style="73" customWidth="1"/>
    <col min="11258" max="11260" width="25.7109375" style="73" customWidth="1"/>
    <col min="11261" max="11512" width="9.140625" style="73"/>
    <col min="11513" max="11513" width="41.42578125" style="73" customWidth="1"/>
    <col min="11514" max="11516" width="25.7109375" style="73" customWidth="1"/>
    <col min="11517" max="11768" width="9.140625" style="73"/>
    <col min="11769" max="11769" width="41.42578125" style="73" customWidth="1"/>
    <col min="11770" max="11772" width="25.7109375" style="73" customWidth="1"/>
    <col min="11773" max="12024" width="9.140625" style="73"/>
    <col min="12025" max="12025" width="41.42578125" style="73" customWidth="1"/>
    <col min="12026" max="12028" width="25.7109375" style="73" customWidth="1"/>
    <col min="12029" max="12280" width="9.140625" style="73"/>
    <col min="12281" max="12281" width="41.42578125" style="73" customWidth="1"/>
    <col min="12282" max="12284" width="25.7109375" style="73" customWidth="1"/>
    <col min="12285" max="12536" width="9.140625" style="73"/>
    <col min="12537" max="12537" width="41.42578125" style="73" customWidth="1"/>
    <col min="12538" max="12540" width="25.7109375" style="73" customWidth="1"/>
    <col min="12541" max="12792" width="9.140625" style="73"/>
    <col min="12793" max="12793" width="41.42578125" style="73" customWidth="1"/>
    <col min="12794" max="12796" width="25.7109375" style="73" customWidth="1"/>
    <col min="12797" max="13048" width="9.140625" style="73"/>
    <col min="13049" max="13049" width="41.42578125" style="73" customWidth="1"/>
    <col min="13050" max="13052" width="25.7109375" style="73" customWidth="1"/>
    <col min="13053" max="13304" width="9.140625" style="73"/>
    <col min="13305" max="13305" width="41.42578125" style="73" customWidth="1"/>
    <col min="13306" max="13308" width="25.7109375" style="73" customWidth="1"/>
    <col min="13309" max="13560" width="9.140625" style="73"/>
    <col min="13561" max="13561" width="41.42578125" style="73" customWidth="1"/>
    <col min="13562" max="13564" width="25.7109375" style="73" customWidth="1"/>
    <col min="13565" max="13816" width="9.140625" style="73"/>
    <col min="13817" max="13817" width="41.42578125" style="73" customWidth="1"/>
    <col min="13818" max="13820" width="25.7109375" style="73" customWidth="1"/>
    <col min="13821" max="14072" width="9.140625" style="73"/>
    <col min="14073" max="14073" width="41.42578125" style="73" customWidth="1"/>
    <col min="14074" max="14076" width="25.7109375" style="73" customWidth="1"/>
    <col min="14077" max="14328" width="9.140625" style="73"/>
    <col min="14329" max="14329" width="41.42578125" style="73" customWidth="1"/>
    <col min="14330" max="14332" width="25.7109375" style="73" customWidth="1"/>
    <col min="14333" max="14584" width="9.140625" style="73"/>
    <col min="14585" max="14585" width="41.42578125" style="73" customWidth="1"/>
    <col min="14586" max="14588" width="25.7109375" style="73" customWidth="1"/>
    <col min="14589" max="14840" width="9.140625" style="73"/>
    <col min="14841" max="14841" width="41.42578125" style="73" customWidth="1"/>
    <col min="14842" max="14844" width="25.7109375" style="73" customWidth="1"/>
    <col min="14845" max="15096" width="9.140625" style="73"/>
    <col min="15097" max="15097" width="41.42578125" style="73" customWidth="1"/>
    <col min="15098" max="15100" width="25.7109375" style="73" customWidth="1"/>
    <col min="15101" max="15352" width="9.140625" style="73"/>
    <col min="15353" max="15353" width="41.42578125" style="73" customWidth="1"/>
    <col min="15354" max="15356" width="25.7109375" style="73" customWidth="1"/>
    <col min="15357" max="15608" width="9.140625" style="73"/>
    <col min="15609" max="15609" width="41.42578125" style="73" customWidth="1"/>
    <col min="15610" max="15612" width="25.7109375" style="73" customWidth="1"/>
    <col min="15613" max="15864" width="9.140625" style="73"/>
    <col min="15865" max="15865" width="41.42578125" style="73" customWidth="1"/>
    <col min="15866" max="15868" width="25.7109375" style="73" customWidth="1"/>
    <col min="15869" max="16120" width="9.140625" style="73"/>
    <col min="16121" max="16121" width="41.42578125" style="73" customWidth="1"/>
    <col min="16122" max="16124" width="25.7109375" style="73" customWidth="1"/>
    <col min="16125" max="16384" width="9.140625" style="73"/>
  </cols>
  <sheetData>
    <row r="1" spans="1:49" ht="36" customHeight="1" thickBot="1" x14ac:dyDescent="0.25">
      <c r="A1" s="83" t="s">
        <v>349</v>
      </c>
      <c r="B1" s="83" t="s">
        <v>350</v>
      </c>
      <c r="C1" s="91" t="s">
        <v>347</v>
      </c>
      <c r="D1" s="91" t="s">
        <v>61</v>
      </c>
      <c r="E1" s="91" t="s">
        <v>62</v>
      </c>
      <c r="F1" s="91" t="s">
        <v>63</v>
      </c>
      <c r="G1" s="91" t="s">
        <v>64</v>
      </c>
      <c r="H1" s="91" t="s">
        <v>65</v>
      </c>
      <c r="I1" s="91" t="s">
        <v>66</v>
      </c>
      <c r="J1" s="91" t="s">
        <v>67</v>
      </c>
      <c r="K1" s="91" t="s">
        <v>40</v>
      </c>
      <c r="L1" s="91" t="s">
        <v>47</v>
      </c>
      <c r="M1" s="91" t="s">
        <v>56</v>
      </c>
      <c r="N1" s="91" t="s">
        <v>22</v>
      </c>
      <c r="O1" s="91" t="s">
        <v>23</v>
      </c>
      <c r="P1" s="91" t="s">
        <v>24</v>
      </c>
      <c r="Q1" s="91" t="s">
        <v>25</v>
      </c>
      <c r="R1" s="91" t="s">
        <v>26</v>
      </c>
      <c r="S1" s="91" t="s">
        <v>27</v>
      </c>
      <c r="T1" s="91" t="s">
        <v>28</v>
      </c>
      <c r="U1" s="91" t="s">
        <v>29</v>
      </c>
      <c r="V1" s="91" t="s">
        <v>30</v>
      </c>
      <c r="W1" s="91" t="s">
        <v>31</v>
      </c>
      <c r="X1" s="91" t="s">
        <v>32</v>
      </c>
      <c r="Y1" s="91" t="s">
        <v>33</v>
      </c>
      <c r="Z1" s="91" t="s">
        <v>34</v>
      </c>
      <c r="AA1" s="91" t="s">
        <v>35</v>
      </c>
      <c r="AB1" s="91" t="s">
        <v>36</v>
      </c>
      <c r="AC1" s="91" t="s">
        <v>37</v>
      </c>
      <c r="AD1" s="91" t="s">
        <v>38</v>
      </c>
      <c r="AE1" s="91" t="s">
        <v>39</v>
      </c>
      <c r="AF1" s="91" t="s">
        <v>41</v>
      </c>
      <c r="AG1" s="91" t="s">
        <v>42</v>
      </c>
      <c r="AH1" s="91" t="s">
        <v>43</v>
      </c>
      <c r="AI1" s="91" t="s">
        <v>44</v>
      </c>
      <c r="AJ1" s="91" t="s">
        <v>45</v>
      </c>
      <c r="AK1" s="91" t="s">
        <v>46</v>
      </c>
      <c r="AL1" s="91" t="s">
        <v>48</v>
      </c>
      <c r="AM1" s="91" t="s">
        <v>49</v>
      </c>
      <c r="AN1" s="91" t="s">
        <v>50</v>
      </c>
      <c r="AO1" s="91" t="s">
        <v>51</v>
      </c>
      <c r="AP1" s="91" t="s">
        <v>52</v>
      </c>
      <c r="AQ1" s="91" t="s">
        <v>53</v>
      </c>
      <c r="AR1" s="91" t="s">
        <v>54</v>
      </c>
      <c r="AS1" s="91" t="s">
        <v>55</v>
      </c>
      <c r="AT1" s="91" t="s">
        <v>57</v>
      </c>
      <c r="AU1" s="91" t="s">
        <v>58</v>
      </c>
      <c r="AV1" s="91" t="s">
        <v>59</v>
      </c>
      <c r="AW1" s="91" t="s">
        <v>60</v>
      </c>
    </row>
    <row r="2" spans="1:49" s="74" customFormat="1" ht="15.75" x14ac:dyDescent="0.25">
      <c r="A2" s="191" t="s">
        <v>136</v>
      </c>
      <c r="B2" s="84">
        <v>236</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5"/>
    </row>
    <row r="3" spans="1:49" s="74" customFormat="1" ht="15.75" x14ac:dyDescent="0.25">
      <c r="A3" s="192" t="s">
        <v>140</v>
      </c>
      <c r="B3" s="85">
        <v>236</v>
      </c>
      <c r="C3" s="146"/>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5"/>
    </row>
    <row r="4" spans="1:49" s="74" customFormat="1" ht="15.75" x14ac:dyDescent="0.25">
      <c r="A4" s="192" t="s">
        <v>158</v>
      </c>
      <c r="B4" s="85">
        <v>236</v>
      </c>
      <c r="C4" s="146"/>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5"/>
    </row>
    <row r="5" spans="1:49" s="74" customFormat="1" ht="15.75" x14ac:dyDescent="0.25">
      <c r="A5" s="192" t="s">
        <v>162</v>
      </c>
      <c r="B5" s="85">
        <v>236</v>
      </c>
      <c r="C5" s="146"/>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5"/>
    </row>
    <row r="6" spans="1:49" s="74" customFormat="1" ht="15.75" x14ac:dyDescent="0.25">
      <c r="A6" s="192" t="s">
        <v>163</v>
      </c>
      <c r="B6" s="85">
        <v>236</v>
      </c>
      <c r="C6" s="146"/>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5"/>
    </row>
    <row r="7" spans="1:49" s="74" customFormat="1" ht="15.75" x14ac:dyDescent="0.25">
      <c r="A7" s="192" t="s">
        <v>166</v>
      </c>
      <c r="B7" s="85">
        <v>236</v>
      </c>
      <c r="C7" s="146"/>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5"/>
    </row>
    <row r="8" spans="1:49" s="74" customFormat="1" ht="15.75" x14ac:dyDescent="0.25">
      <c r="A8" s="192" t="s">
        <v>167</v>
      </c>
      <c r="B8" s="85">
        <v>236</v>
      </c>
      <c r="C8" s="146"/>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5"/>
    </row>
    <row r="9" spans="1:49" s="74" customFormat="1" ht="15.75" x14ac:dyDescent="0.25">
      <c r="A9" s="192" t="s">
        <v>168</v>
      </c>
      <c r="B9" s="85">
        <v>236</v>
      </c>
      <c r="C9" s="146"/>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5"/>
    </row>
    <row r="10" spans="1:49" s="74" customFormat="1" ht="15.75" x14ac:dyDescent="0.25">
      <c r="A10" s="192" t="s">
        <v>169</v>
      </c>
      <c r="B10" s="85">
        <v>236</v>
      </c>
      <c r="C10" s="146"/>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5"/>
    </row>
    <row r="11" spans="1:49" s="74" customFormat="1" ht="15.75" x14ac:dyDescent="0.25">
      <c r="A11" s="192" t="s">
        <v>171</v>
      </c>
      <c r="B11" s="85">
        <v>236</v>
      </c>
      <c r="C11" s="146"/>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5"/>
    </row>
    <row r="12" spans="1:49" s="74" customFormat="1" ht="15.75" x14ac:dyDescent="0.25">
      <c r="A12" s="192" t="s">
        <v>175</v>
      </c>
      <c r="B12" s="85">
        <v>236</v>
      </c>
      <c r="C12" s="146"/>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5"/>
    </row>
    <row r="13" spans="1:49" s="74" customFormat="1" ht="15.75" x14ac:dyDescent="0.25">
      <c r="A13" s="192" t="s">
        <v>182</v>
      </c>
      <c r="B13" s="85">
        <v>236</v>
      </c>
      <c r="C13" s="146"/>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5"/>
    </row>
    <row r="14" spans="1:49" s="74" customFormat="1" ht="15.75" x14ac:dyDescent="0.25">
      <c r="A14" s="192" t="s">
        <v>184</v>
      </c>
      <c r="B14" s="85">
        <v>236</v>
      </c>
      <c r="C14" s="146"/>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5"/>
    </row>
    <row r="15" spans="1:49" s="74" customFormat="1" ht="15.75" x14ac:dyDescent="0.25">
      <c r="A15" s="192" t="s">
        <v>190</v>
      </c>
      <c r="B15" s="86">
        <v>236</v>
      </c>
      <c r="C15" s="146"/>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5"/>
    </row>
    <row r="16" spans="1:49" s="74" customFormat="1" ht="15.75" x14ac:dyDescent="0.25">
      <c r="A16" s="192" t="s">
        <v>199</v>
      </c>
      <c r="B16" s="86">
        <v>236</v>
      </c>
      <c r="C16" s="146"/>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5"/>
    </row>
    <row r="17" spans="1:49" s="74" customFormat="1" ht="15.75" x14ac:dyDescent="0.25">
      <c r="A17" s="192" t="s">
        <v>220</v>
      </c>
      <c r="B17" s="86">
        <v>236</v>
      </c>
      <c r="C17" s="146"/>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5"/>
    </row>
    <row r="18" spans="1:49" s="74" customFormat="1" ht="15.75" x14ac:dyDescent="0.25">
      <c r="A18" s="192" t="s">
        <v>225</v>
      </c>
      <c r="B18" s="86">
        <v>236</v>
      </c>
      <c r="C18" s="146"/>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5"/>
    </row>
    <row r="19" spans="1:49" s="74" customFormat="1" ht="15.75" x14ac:dyDescent="0.25">
      <c r="A19" s="192" t="s">
        <v>227</v>
      </c>
      <c r="B19" s="86">
        <v>236</v>
      </c>
      <c r="C19" s="146"/>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5"/>
    </row>
    <row r="20" spans="1:49" s="74" customFormat="1" ht="15.75" x14ac:dyDescent="0.25">
      <c r="A20" s="192" t="s">
        <v>233</v>
      </c>
      <c r="B20" s="86">
        <v>236</v>
      </c>
      <c r="C20" s="146"/>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5"/>
    </row>
    <row r="21" spans="1:49" s="74" customFormat="1" ht="15.75" x14ac:dyDescent="0.25">
      <c r="A21" s="192" t="s">
        <v>238</v>
      </c>
      <c r="B21" s="86">
        <v>236</v>
      </c>
      <c r="C21" s="146"/>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5"/>
    </row>
    <row r="22" spans="1:49" s="74" customFormat="1" ht="15.75" x14ac:dyDescent="0.25">
      <c r="A22" s="192" t="s">
        <v>239</v>
      </c>
      <c r="B22" s="86">
        <v>236</v>
      </c>
      <c r="C22" s="146"/>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5"/>
    </row>
    <row r="23" spans="1:49" s="74" customFormat="1" ht="15.75" x14ac:dyDescent="0.25">
      <c r="A23" s="192" t="s">
        <v>240</v>
      </c>
      <c r="B23" s="86">
        <v>236</v>
      </c>
      <c r="C23" s="146"/>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5"/>
    </row>
    <row r="24" spans="1:49" s="74" customFormat="1" ht="15.75" x14ac:dyDescent="0.25">
      <c r="A24" s="192" t="s">
        <v>241</v>
      </c>
      <c r="B24" s="86">
        <v>236</v>
      </c>
      <c r="C24" s="146"/>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5"/>
    </row>
    <row r="25" spans="1:49" s="74" customFormat="1" ht="15.75" x14ac:dyDescent="0.25">
      <c r="A25" s="192" t="s">
        <v>242</v>
      </c>
      <c r="B25" s="86">
        <v>236</v>
      </c>
      <c r="C25" s="146"/>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5"/>
    </row>
    <row r="26" spans="1:49" s="74" customFormat="1" ht="15.75" x14ac:dyDescent="0.25">
      <c r="A26" s="192" t="s">
        <v>246</v>
      </c>
      <c r="B26" s="86">
        <v>236</v>
      </c>
      <c r="C26" s="146"/>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5"/>
    </row>
    <row r="27" spans="1:49" s="74" customFormat="1" ht="15.75" x14ac:dyDescent="0.25">
      <c r="A27" s="192" t="s">
        <v>247</v>
      </c>
      <c r="B27" s="86">
        <v>236</v>
      </c>
      <c r="C27" s="146"/>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5"/>
    </row>
    <row r="28" spans="1:49" s="74" customFormat="1" ht="15.75" x14ac:dyDescent="0.25">
      <c r="A28" s="192" t="s">
        <v>248</v>
      </c>
      <c r="B28" s="86">
        <v>236</v>
      </c>
      <c r="C28" s="146"/>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5"/>
    </row>
    <row r="29" spans="1:49" s="74" customFormat="1" ht="15.75" x14ac:dyDescent="0.25">
      <c r="A29" s="192" t="s">
        <v>249</v>
      </c>
      <c r="B29" s="86">
        <v>236</v>
      </c>
      <c r="C29" s="146"/>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5"/>
    </row>
    <row r="30" spans="1:49" s="74" customFormat="1" ht="15.75" x14ac:dyDescent="0.25">
      <c r="A30" s="192" t="s">
        <v>251</v>
      </c>
      <c r="B30" s="86">
        <v>236</v>
      </c>
      <c r="C30" s="146"/>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5"/>
    </row>
    <row r="31" spans="1:49" s="74" customFormat="1" ht="15.75" x14ac:dyDescent="0.25">
      <c r="A31" s="192" t="s">
        <v>252</v>
      </c>
      <c r="B31" s="86">
        <v>236</v>
      </c>
      <c r="C31" s="146"/>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5"/>
    </row>
    <row r="32" spans="1:49" s="74" customFormat="1" ht="15.75" x14ac:dyDescent="0.25">
      <c r="A32" s="192" t="s">
        <v>253</v>
      </c>
      <c r="B32" s="86">
        <v>236</v>
      </c>
      <c r="C32" s="146"/>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5"/>
    </row>
    <row r="33" spans="1:49" s="74" customFormat="1" ht="15.75" x14ac:dyDescent="0.25">
      <c r="A33" s="192" t="s">
        <v>254</v>
      </c>
      <c r="B33" s="86">
        <v>236</v>
      </c>
      <c r="C33" s="146"/>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5"/>
    </row>
    <row r="34" spans="1:49" s="74" customFormat="1" ht="15.75" x14ac:dyDescent="0.25">
      <c r="A34" s="192" t="s">
        <v>258</v>
      </c>
      <c r="B34" s="86">
        <v>236</v>
      </c>
      <c r="C34" s="146"/>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5"/>
    </row>
    <row r="35" spans="1:49" s="74" customFormat="1" ht="15.75" x14ac:dyDescent="0.25">
      <c r="A35" s="192" t="s">
        <v>260</v>
      </c>
      <c r="B35" s="86">
        <v>236</v>
      </c>
      <c r="C35" s="146"/>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5"/>
    </row>
    <row r="36" spans="1:49" s="74" customFormat="1" ht="15.75" x14ac:dyDescent="0.25">
      <c r="A36" s="192" t="s">
        <v>261</v>
      </c>
      <c r="B36" s="86">
        <v>236</v>
      </c>
      <c r="C36" s="146"/>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5"/>
    </row>
    <row r="37" spans="1:49" s="74" customFormat="1" ht="15.75" x14ac:dyDescent="0.25">
      <c r="A37" s="192" t="s">
        <v>262</v>
      </c>
      <c r="B37" s="86">
        <v>236</v>
      </c>
      <c r="C37" s="146"/>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5"/>
    </row>
    <row r="38" spans="1:49" s="74" customFormat="1" ht="15.75" x14ac:dyDescent="0.25">
      <c r="A38" s="192" t="s">
        <v>277</v>
      </c>
      <c r="B38" s="86">
        <v>236</v>
      </c>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5"/>
    </row>
    <row r="39" spans="1:49" s="74" customFormat="1" ht="15.75" x14ac:dyDescent="0.25">
      <c r="A39" s="192" t="s">
        <v>284</v>
      </c>
      <c r="B39" s="86">
        <v>236</v>
      </c>
      <c r="C39" s="146"/>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5"/>
    </row>
    <row r="40" spans="1:49" s="74" customFormat="1" ht="15.75" x14ac:dyDescent="0.25">
      <c r="A40" s="192" t="s">
        <v>290</v>
      </c>
      <c r="B40" s="86">
        <v>236</v>
      </c>
      <c r="C40" s="146"/>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5"/>
    </row>
    <row r="41" spans="1:49" s="74" customFormat="1" ht="15.75" x14ac:dyDescent="0.25">
      <c r="A41" s="192" t="s">
        <v>296</v>
      </c>
      <c r="B41" s="86">
        <v>236</v>
      </c>
      <c r="C41" s="146"/>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5"/>
    </row>
    <row r="42" spans="1:49" s="74" customFormat="1" ht="15.75" x14ac:dyDescent="0.25">
      <c r="A42" s="192" t="s">
        <v>298</v>
      </c>
      <c r="B42" s="86">
        <v>236</v>
      </c>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5"/>
    </row>
    <row r="43" spans="1:49" s="74" customFormat="1" ht="15.75" x14ac:dyDescent="0.25">
      <c r="A43" s="192" t="s">
        <v>299</v>
      </c>
      <c r="B43" s="86">
        <v>236</v>
      </c>
      <c r="C43" s="146"/>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5"/>
    </row>
    <row r="44" spans="1:49" s="74" customFormat="1" ht="15.75" x14ac:dyDescent="0.25">
      <c r="A44" s="192" t="s">
        <v>309</v>
      </c>
      <c r="B44" s="86">
        <v>236</v>
      </c>
      <c r="C44" s="146"/>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5"/>
    </row>
    <row r="45" spans="1:49" s="74" customFormat="1" ht="15.75" x14ac:dyDescent="0.25">
      <c r="A45" s="192" t="s">
        <v>310</v>
      </c>
      <c r="B45" s="86">
        <v>236</v>
      </c>
      <c r="C45" s="146"/>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5"/>
    </row>
    <row r="46" spans="1:49" s="74" customFormat="1" ht="15.75" x14ac:dyDescent="0.25">
      <c r="A46" s="192" t="s">
        <v>311</v>
      </c>
      <c r="B46" s="86">
        <v>236</v>
      </c>
      <c r="C46" s="146"/>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5"/>
    </row>
    <row r="47" spans="1:49" s="74" customFormat="1" ht="15.75" x14ac:dyDescent="0.25">
      <c r="A47" s="192" t="s">
        <v>312</v>
      </c>
      <c r="B47" s="86">
        <v>236</v>
      </c>
      <c r="C47" s="146"/>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5"/>
    </row>
    <row r="48" spans="1:49" s="74" customFormat="1" ht="15.75" x14ac:dyDescent="0.25">
      <c r="A48" s="192" t="s">
        <v>316</v>
      </c>
      <c r="B48" s="86">
        <v>236</v>
      </c>
      <c r="C48" s="146"/>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5"/>
    </row>
    <row r="49" spans="1:49" s="74" customFormat="1" ht="15.75" x14ac:dyDescent="0.25">
      <c r="A49" s="192" t="s">
        <v>326</v>
      </c>
      <c r="B49" s="86">
        <v>236</v>
      </c>
      <c r="C49" s="146"/>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5"/>
    </row>
    <row r="50" spans="1:49" s="74" customFormat="1" ht="15.75" x14ac:dyDescent="0.25">
      <c r="A50" s="192" t="s">
        <v>327</v>
      </c>
      <c r="B50" s="86">
        <v>236</v>
      </c>
      <c r="C50" s="146"/>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5"/>
    </row>
    <row r="51" spans="1:49" s="74" customFormat="1" ht="15.75" x14ac:dyDescent="0.25">
      <c r="A51" s="192" t="s">
        <v>332</v>
      </c>
      <c r="B51" s="86">
        <v>236</v>
      </c>
      <c r="C51" s="146"/>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5"/>
    </row>
    <row r="52" spans="1:49" s="74" customFormat="1" ht="15.75" x14ac:dyDescent="0.25">
      <c r="A52" s="192" t="s">
        <v>334</v>
      </c>
      <c r="B52" s="86">
        <v>236</v>
      </c>
      <c r="C52" s="146"/>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5"/>
    </row>
    <row r="53" spans="1:49" s="74" customFormat="1" ht="15.75" x14ac:dyDescent="0.25">
      <c r="A53" s="192" t="s">
        <v>336</v>
      </c>
      <c r="B53" s="86">
        <v>236</v>
      </c>
      <c r="C53" s="146"/>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5"/>
    </row>
    <row r="54" spans="1:49" s="74" customFormat="1" ht="15.75" x14ac:dyDescent="0.25">
      <c r="A54" s="192" t="s">
        <v>338</v>
      </c>
      <c r="B54" s="86">
        <v>236</v>
      </c>
      <c r="C54" s="146"/>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5"/>
    </row>
    <row r="55" spans="1:49" s="74" customFormat="1" ht="15.75" x14ac:dyDescent="0.25">
      <c r="A55" s="192" t="s">
        <v>135</v>
      </c>
      <c r="B55" s="87">
        <v>238</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5"/>
    </row>
    <row r="56" spans="1:49" s="74" customFormat="1" ht="15.75" x14ac:dyDescent="0.25">
      <c r="A56" s="192" t="s">
        <v>137</v>
      </c>
      <c r="B56" s="87">
        <v>238</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5"/>
    </row>
    <row r="57" spans="1:49" s="74" customFormat="1" ht="15.75" x14ac:dyDescent="0.25">
      <c r="A57" s="192" t="s">
        <v>138</v>
      </c>
      <c r="B57" s="87">
        <v>238</v>
      </c>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5"/>
    </row>
    <row r="58" spans="1:49" s="74" customFormat="1" ht="15.75" x14ac:dyDescent="0.25">
      <c r="A58" s="192" t="s">
        <v>139</v>
      </c>
      <c r="B58" s="87">
        <v>238</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5"/>
    </row>
    <row r="59" spans="1:49" s="74" customFormat="1" ht="15.75" x14ac:dyDescent="0.25">
      <c r="A59" s="192" t="s">
        <v>142</v>
      </c>
      <c r="B59" s="87">
        <v>238</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5"/>
    </row>
    <row r="60" spans="1:49" s="74" customFormat="1" ht="15.75" x14ac:dyDescent="0.25">
      <c r="A60" s="192" t="s">
        <v>143</v>
      </c>
      <c r="B60" s="87">
        <v>238</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5"/>
    </row>
    <row r="61" spans="1:49" s="74" customFormat="1" ht="15.75" x14ac:dyDescent="0.25">
      <c r="A61" s="192" t="s">
        <v>144</v>
      </c>
      <c r="B61" s="87">
        <v>238</v>
      </c>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5"/>
    </row>
    <row r="62" spans="1:49" s="74" customFormat="1" ht="15.75" x14ac:dyDescent="0.25">
      <c r="A62" s="192" t="s">
        <v>145</v>
      </c>
      <c r="B62" s="87">
        <v>238</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5"/>
    </row>
    <row r="63" spans="1:49" s="74" customFormat="1" ht="15.75" x14ac:dyDescent="0.25">
      <c r="A63" s="192" t="s">
        <v>146</v>
      </c>
      <c r="B63" s="87">
        <v>238</v>
      </c>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5"/>
    </row>
    <row r="64" spans="1:49" s="74" customFormat="1" ht="15.75" x14ac:dyDescent="0.25">
      <c r="A64" s="192" t="s">
        <v>147</v>
      </c>
      <c r="B64" s="87">
        <v>238</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5"/>
    </row>
    <row r="65" spans="1:49" s="74" customFormat="1" ht="15.75" x14ac:dyDescent="0.25">
      <c r="A65" s="192" t="s">
        <v>148</v>
      </c>
      <c r="B65" s="87">
        <v>238</v>
      </c>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5"/>
    </row>
    <row r="66" spans="1:49" s="74" customFormat="1" ht="15.75" x14ac:dyDescent="0.25">
      <c r="A66" s="192" t="s">
        <v>149</v>
      </c>
      <c r="B66" s="87">
        <v>238</v>
      </c>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5"/>
    </row>
    <row r="67" spans="1:49" s="74" customFormat="1" ht="15.75" x14ac:dyDescent="0.25">
      <c r="A67" s="192" t="s">
        <v>150</v>
      </c>
      <c r="B67" s="87">
        <v>238</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5"/>
    </row>
    <row r="68" spans="1:49" s="74" customFormat="1" ht="15.75" x14ac:dyDescent="0.25">
      <c r="A68" s="192" t="s">
        <v>151</v>
      </c>
      <c r="B68" s="87">
        <v>238</v>
      </c>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5"/>
    </row>
    <row r="69" spans="1:49" s="74" customFormat="1" ht="15.75" x14ac:dyDescent="0.25">
      <c r="A69" s="192" t="s">
        <v>152</v>
      </c>
      <c r="B69" s="87">
        <v>238</v>
      </c>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5"/>
    </row>
    <row r="70" spans="1:49" s="74" customFormat="1" ht="15.75" x14ac:dyDescent="0.25">
      <c r="A70" s="192" t="s">
        <v>153</v>
      </c>
      <c r="B70" s="87">
        <v>238</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5"/>
    </row>
    <row r="71" spans="1:49" s="74" customFormat="1" ht="15.75" x14ac:dyDescent="0.25">
      <c r="A71" s="192" t="s">
        <v>154</v>
      </c>
      <c r="B71" s="87">
        <v>238</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5"/>
    </row>
    <row r="72" spans="1:49" s="74" customFormat="1" ht="15.75" x14ac:dyDescent="0.25">
      <c r="A72" s="192" t="s">
        <v>155</v>
      </c>
      <c r="B72" s="87">
        <v>238</v>
      </c>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5"/>
    </row>
    <row r="73" spans="1:49" s="74" customFormat="1" ht="15.75" x14ac:dyDescent="0.25">
      <c r="A73" s="192" t="s">
        <v>156</v>
      </c>
      <c r="B73" s="87">
        <v>238</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5"/>
    </row>
    <row r="74" spans="1:49" s="74" customFormat="1" ht="15.75" x14ac:dyDescent="0.25">
      <c r="A74" s="192" t="s">
        <v>157</v>
      </c>
      <c r="B74" s="87">
        <v>238</v>
      </c>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5"/>
    </row>
    <row r="75" spans="1:49" s="74" customFormat="1" ht="15.75" x14ac:dyDescent="0.25">
      <c r="A75" s="192" t="s">
        <v>160</v>
      </c>
      <c r="B75" s="87">
        <v>238</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5"/>
    </row>
    <row r="76" spans="1:49" s="74" customFormat="1" ht="15.75" x14ac:dyDescent="0.25">
      <c r="A76" s="192" t="s">
        <v>173</v>
      </c>
      <c r="B76" s="87">
        <v>238</v>
      </c>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5"/>
    </row>
    <row r="77" spans="1:49" s="74" customFormat="1" ht="15.75" x14ac:dyDescent="0.25">
      <c r="A77" s="192" t="s">
        <v>174</v>
      </c>
      <c r="B77" s="87">
        <v>238</v>
      </c>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5"/>
    </row>
    <row r="78" spans="1:49" s="74" customFormat="1" ht="15.75" x14ac:dyDescent="0.25">
      <c r="A78" s="192" t="s">
        <v>178</v>
      </c>
      <c r="B78" s="87">
        <v>238</v>
      </c>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5"/>
    </row>
    <row r="79" spans="1:49" s="74" customFormat="1" ht="15.75" x14ac:dyDescent="0.25">
      <c r="A79" s="192" t="s">
        <v>179</v>
      </c>
      <c r="B79" s="87">
        <v>238</v>
      </c>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5"/>
    </row>
    <row r="80" spans="1:49" s="74" customFormat="1" ht="15.75" x14ac:dyDescent="0.25">
      <c r="A80" s="192" t="s">
        <v>180</v>
      </c>
      <c r="B80" s="87">
        <v>238</v>
      </c>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5"/>
    </row>
    <row r="81" spans="1:49" s="74" customFormat="1" ht="15.75" x14ac:dyDescent="0.25">
      <c r="A81" s="192" t="s">
        <v>181</v>
      </c>
      <c r="B81" s="87">
        <v>238</v>
      </c>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5"/>
    </row>
    <row r="82" spans="1:49" s="74" customFormat="1" ht="15.75" x14ac:dyDescent="0.25">
      <c r="A82" s="192" t="s">
        <v>185</v>
      </c>
      <c r="B82" s="87">
        <v>238</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5"/>
    </row>
    <row r="83" spans="1:49" s="74" customFormat="1" ht="15.75" x14ac:dyDescent="0.25">
      <c r="A83" s="192" t="s">
        <v>189</v>
      </c>
      <c r="B83" s="87">
        <v>238</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5"/>
    </row>
    <row r="84" spans="1:49" s="74" customFormat="1" ht="15.75" x14ac:dyDescent="0.25">
      <c r="A84" s="192" t="s">
        <v>191</v>
      </c>
      <c r="B84" s="87">
        <v>238</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5"/>
    </row>
    <row r="85" spans="1:49" s="74" customFormat="1" ht="15.75" x14ac:dyDescent="0.25">
      <c r="A85" s="192" t="s">
        <v>194</v>
      </c>
      <c r="B85" s="87">
        <v>238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5"/>
    </row>
    <row r="86" spans="1:49" s="74" customFormat="1" ht="15.75" x14ac:dyDescent="0.25">
      <c r="A86" s="192" t="s">
        <v>195</v>
      </c>
      <c r="B86" s="87">
        <v>238</v>
      </c>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5"/>
    </row>
    <row r="87" spans="1:49" s="74" customFormat="1" ht="15.75" x14ac:dyDescent="0.25">
      <c r="A87" s="192" t="s">
        <v>196</v>
      </c>
      <c r="B87" s="87">
        <v>238</v>
      </c>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5"/>
    </row>
    <row r="88" spans="1:49" s="74" customFormat="1" ht="15.75" x14ac:dyDescent="0.25">
      <c r="A88" s="192" t="s">
        <v>200</v>
      </c>
      <c r="B88" s="87">
        <v>238</v>
      </c>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5"/>
    </row>
    <row r="89" spans="1:49" s="74" customFormat="1" ht="15.75" x14ac:dyDescent="0.25">
      <c r="A89" s="192" t="s">
        <v>202</v>
      </c>
      <c r="B89" s="87">
        <v>238</v>
      </c>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5"/>
    </row>
    <row r="90" spans="1:49" s="74" customFormat="1" ht="15.75" x14ac:dyDescent="0.25">
      <c r="A90" s="192" t="s">
        <v>203</v>
      </c>
      <c r="B90" s="87">
        <v>238</v>
      </c>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5"/>
    </row>
    <row r="91" spans="1:49" s="74" customFormat="1" ht="15.75" x14ac:dyDescent="0.25">
      <c r="A91" s="192" t="s">
        <v>204</v>
      </c>
      <c r="B91" s="87">
        <v>238</v>
      </c>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5"/>
    </row>
    <row r="92" spans="1:49" s="74" customFormat="1" ht="15.75" x14ac:dyDescent="0.25">
      <c r="A92" s="192" t="s">
        <v>205</v>
      </c>
      <c r="B92" s="87">
        <v>238</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5"/>
    </row>
    <row r="93" spans="1:49" s="74" customFormat="1" ht="15.75" x14ac:dyDescent="0.25">
      <c r="A93" s="192" t="s">
        <v>206</v>
      </c>
      <c r="B93" s="87">
        <v>238</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5"/>
    </row>
    <row r="94" spans="1:49" s="74" customFormat="1" ht="15.75" x14ac:dyDescent="0.25">
      <c r="A94" s="192" t="s">
        <v>207</v>
      </c>
      <c r="B94" s="87">
        <v>238</v>
      </c>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5"/>
    </row>
    <row r="95" spans="1:49" s="74" customFormat="1" ht="15.75" x14ac:dyDescent="0.25">
      <c r="A95" s="192" t="s">
        <v>208</v>
      </c>
      <c r="B95" s="87">
        <v>238</v>
      </c>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5"/>
    </row>
    <row r="96" spans="1:49" s="74" customFormat="1" ht="15.75" x14ac:dyDescent="0.25">
      <c r="A96" s="192" t="s">
        <v>209</v>
      </c>
      <c r="B96" s="87">
        <v>238</v>
      </c>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5"/>
    </row>
    <row r="97" spans="1:49" s="74" customFormat="1" ht="15.75" x14ac:dyDescent="0.25">
      <c r="A97" s="192" t="s">
        <v>211</v>
      </c>
      <c r="B97" s="87">
        <v>238</v>
      </c>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5"/>
    </row>
    <row r="98" spans="1:49" s="74" customFormat="1" ht="15.75" x14ac:dyDescent="0.25">
      <c r="A98" s="192" t="s">
        <v>216</v>
      </c>
      <c r="B98" s="87">
        <v>238</v>
      </c>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5"/>
    </row>
    <row r="99" spans="1:49" s="74" customFormat="1" ht="15.75" x14ac:dyDescent="0.25">
      <c r="A99" s="192" t="s">
        <v>217</v>
      </c>
      <c r="B99" s="87">
        <v>238</v>
      </c>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5"/>
    </row>
    <row r="100" spans="1:49" s="74" customFormat="1" ht="15.75" x14ac:dyDescent="0.25">
      <c r="A100" s="192" t="s">
        <v>222</v>
      </c>
      <c r="B100" s="87">
        <v>238</v>
      </c>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5"/>
    </row>
    <row r="101" spans="1:49" s="74" customFormat="1" ht="15.75" x14ac:dyDescent="0.25">
      <c r="A101" s="192" t="s">
        <v>223</v>
      </c>
      <c r="B101" s="87">
        <v>238</v>
      </c>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5"/>
    </row>
    <row r="102" spans="1:49" s="74" customFormat="1" ht="15.75" x14ac:dyDescent="0.25">
      <c r="A102" s="192" t="s">
        <v>224</v>
      </c>
      <c r="B102" s="87">
        <v>238</v>
      </c>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5"/>
    </row>
    <row r="103" spans="1:49" s="74" customFormat="1" ht="15.75" x14ac:dyDescent="0.25">
      <c r="A103" s="192" t="s">
        <v>229</v>
      </c>
      <c r="B103" s="87">
        <v>238</v>
      </c>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5"/>
    </row>
    <row r="104" spans="1:49" s="74" customFormat="1" ht="15.75" x14ac:dyDescent="0.25">
      <c r="A104" s="192" t="s">
        <v>234</v>
      </c>
      <c r="B104" s="87">
        <v>238</v>
      </c>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5"/>
    </row>
    <row r="105" spans="1:49" s="74" customFormat="1" ht="15.75" x14ac:dyDescent="0.25">
      <c r="A105" s="192" t="s">
        <v>243</v>
      </c>
      <c r="B105" s="87">
        <v>238</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5"/>
    </row>
    <row r="106" spans="1:49" s="74" customFormat="1" ht="15.75" x14ac:dyDescent="0.25">
      <c r="A106" s="192" t="s">
        <v>255</v>
      </c>
      <c r="B106" s="87">
        <v>238</v>
      </c>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5"/>
    </row>
    <row r="107" spans="1:49" s="74" customFormat="1" ht="15.75" x14ac:dyDescent="0.25">
      <c r="A107" s="192" t="s">
        <v>257</v>
      </c>
      <c r="B107" s="87">
        <v>238</v>
      </c>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5"/>
    </row>
    <row r="108" spans="1:49" s="74" customFormat="1" ht="15.75" x14ac:dyDescent="0.25">
      <c r="A108" s="192" t="s">
        <v>265</v>
      </c>
      <c r="B108" s="87">
        <v>238</v>
      </c>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5"/>
    </row>
    <row r="109" spans="1:49" s="74" customFormat="1" ht="15.75" x14ac:dyDescent="0.25">
      <c r="A109" s="192" t="s">
        <v>268</v>
      </c>
      <c r="B109" s="87">
        <v>238</v>
      </c>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5"/>
    </row>
    <row r="110" spans="1:49" s="74" customFormat="1" ht="15.75" x14ac:dyDescent="0.25">
      <c r="A110" s="192" t="s">
        <v>269</v>
      </c>
      <c r="B110" s="87">
        <v>238</v>
      </c>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5"/>
    </row>
    <row r="111" spans="1:49" s="74" customFormat="1" ht="15.75" x14ac:dyDescent="0.25">
      <c r="A111" s="192" t="s">
        <v>270</v>
      </c>
      <c r="B111" s="87">
        <v>238</v>
      </c>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5"/>
    </row>
    <row r="112" spans="1:49" s="74" customFormat="1" ht="15.75" x14ac:dyDescent="0.25">
      <c r="A112" s="192" t="s">
        <v>272</v>
      </c>
      <c r="B112" s="87">
        <v>238</v>
      </c>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5"/>
    </row>
    <row r="113" spans="1:49" s="74" customFormat="1" ht="15.75" x14ac:dyDescent="0.25">
      <c r="A113" s="192" t="s">
        <v>278</v>
      </c>
      <c r="B113" s="87">
        <v>238</v>
      </c>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5"/>
    </row>
    <row r="114" spans="1:49" s="74" customFormat="1" ht="15.75" x14ac:dyDescent="0.25">
      <c r="A114" s="192" t="s">
        <v>279</v>
      </c>
      <c r="B114" s="87">
        <v>238</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5"/>
    </row>
    <row r="115" spans="1:49" s="74" customFormat="1" ht="15.75" x14ac:dyDescent="0.25">
      <c r="A115" s="192" t="s">
        <v>281</v>
      </c>
      <c r="B115" s="87">
        <v>238</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5"/>
    </row>
    <row r="116" spans="1:49" s="74" customFormat="1" ht="15.75" x14ac:dyDescent="0.25">
      <c r="A116" s="192" t="s">
        <v>282</v>
      </c>
      <c r="B116" s="87">
        <v>238</v>
      </c>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5"/>
    </row>
    <row r="117" spans="1:49" s="74" customFormat="1" ht="15.75" x14ac:dyDescent="0.25">
      <c r="A117" s="192" t="s">
        <v>285</v>
      </c>
      <c r="B117" s="87">
        <v>238</v>
      </c>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5"/>
    </row>
    <row r="118" spans="1:49" s="74" customFormat="1" ht="15.75" x14ac:dyDescent="0.25">
      <c r="A118" s="192" t="s">
        <v>287</v>
      </c>
      <c r="B118" s="87">
        <v>238</v>
      </c>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5"/>
    </row>
    <row r="119" spans="1:49" s="74" customFormat="1" ht="15.75" x14ac:dyDescent="0.25">
      <c r="A119" s="192" t="s">
        <v>288</v>
      </c>
      <c r="B119" s="87">
        <v>238</v>
      </c>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5"/>
    </row>
    <row r="120" spans="1:49" s="74" customFormat="1" ht="15.75" x14ac:dyDescent="0.25">
      <c r="A120" s="192" t="s">
        <v>289</v>
      </c>
      <c r="B120" s="87">
        <v>238</v>
      </c>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5"/>
    </row>
    <row r="121" spans="1:49" s="74" customFormat="1" ht="15.75" x14ac:dyDescent="0.25">
      <c r="A121" s="192" t="s">
        <v>292</v>
      </c>
      <c r="B121" s="87">
        <v>238</v>
      </c>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5"/>
    </row>
    <row r="122" spans="1:49" s="74" customFormat="1" ht="15.75" x14ac:dyDescent="0.25">
      <c r="A122" s="192" t="s">
        <v>293</v>
      </c>
      <c r="B122" s="87">
        <v>238</v>
      </c>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5"/>
    </row>
    <row r="123" spans="1:49" s="74" customFormat="1" ht="15.75" x14ac:dyDescent="0.25">
      <c r="A123" s="192" t="s">
        <v>301</v>
      </c>
      <c r="B123" s="87">
        <v>238</v>
      </c>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5"/>
    </row>
    <row r="124" spans="1:49" s="74" customFormat="1" ht="15.75" x14ac:dyDescent="0.25">
      <c r="A124" s="192" t="s">
        <v>302</v>
      </c>
      <c r="B124" s="87">
        <v>238</v>
      </c>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5"/>
    </row>
    <row r="125" spans="1:49" s="74" customFormat="1" ht="15.75" x14ac:dyDescent="0.25">
      <c r="A125" s="192" t="s">
        <v>303</v>
      </c>
      <c r="B125" s="87">
        <v>238</v>
      </c>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5"/>
    </row>
    <row r="126" spans="1:49" s="74" customFormat="1" ht="15.75" x14ac:dyDescent="0.25">
      <c r="A126" s="192" t="s">
        <v>307</v>
      </c>
      <c r="B126" s="87">
        <v>238</v>
      </c>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5"/>
    </row>
    <row r="127" spans="1:49" s="74" customFormat="1" ht="15.75" x14ac:dyDescent="0.25">
      <c r="A127" s="192" t="s">
        <v>308</v>
      </c>
      <c r="B127" s="87">
        <v>238</v>
      </c>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5"/>
    </row>
    <row r="128" spans="1:49" s="74" customFormat="1" ht="15.75" x14ac:dyDescent="0.25">
      <c r="A128" s="192" t="s">
        <v>318</v>
      </c>
      <c r="B128" s="87">
        <v>238</v>
      </c>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5"/>
    </row>
    <row r="129" spans="1:49" s="74" customFormat="1" ht="15.75" x14ac:dyDescent="0.25">
      <c r="A129" s="192" t="s">
        <v>321</v>
      </c>
      <c r="B129" s="87">
        <v>238</v>
      </c>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5"/>
    </row>
    <row r="130" spans="1:49" s="74" customFormat="1" ht="15.75" x14ac:dyDescent="0.25">
      <c r="A130" s="192" t="s">
        <v>322</v>
      </c>
      <c r="B130" s="87">
        <v>238</v>
      </c>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5"/>
    </row>
    <row r="131" spans="1:49" s="74" customFormat="1" ht="15.75" x14ac:dyDescent="0.25">
      <c r="A131" s="192" t="s">
        <v>328</v>
      </c>
      <c r="B131" s="87">
        <v>238</v>
      </c>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5"/>
    </row>
    <row r="132" spans="1:49" s="74" customFormat="1" ht="15.75" x14ac:dyDescent="0.25">
      <c r="A132" s="192" t="s">
        <v>330</v>
      </c>
      <c r="B132" s="87">
        <v>238</v>
      </c>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5"/>
    </row>
    <row r="133" spans="1:49" s="74" customFormat="1" ht="15.75" x14ac:dyDescent="0.25">
      <c r="A133" s="192" t="s">
        <v>331</v>
      </c>
      <c r="B133" s="87">
        <v>238</v>
      </c>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5"/>
    </row>
    <row r="134" spans="1:49" s="74" customFormat="1" ht="15.75" x14ac:dyDescent="0.25">
      <c r="A134" s="192" t="s">
        <v>335</v>
      </c>
      <c r="B134" s="87">
        <v>238</v>
      </c>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5"/>
    </row>
    <row r="135" spans="1:49" s="74" customFormat="1" ht="15.75" x14ac:dyDescent="0.25">
      <c r="A135" s="192" t="s">
        <v>337</v>
      </c>
      <c r="B135" s="87">
        <v>238</v>
      </c>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5"/>
    </row>
    <row r="136" spans="1:49" s="74" customFormat="1" ht="15.75" x14ac:dyDescent="0.25">
      <c r="A136" s="192" t="s">
        <v>342</v>
      </c>
      <c r="B136" s="87">
        <v>238</v>
      </c>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5"/>
    </row>
    <row r="137" spans="1:49" s="74" customFormat="1" ht="15.75" x14ac:dyDescent="0.25">
      <c r="A137" s="192" t="s">
        <v>343</v>
      </c>
      <c r="B137" s="87">
        <v>238</v>
      </c>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5"/>
    </row>
    <row r="138" spans="1:49" s="74" customFormat="1" ht="15.75" x14ac:dyDescent="0.25">
      <c r="A138" s="192" t="s">
        <v>141</v>
      </c>
      <c r="B138" s="88">
        <v>240</v>
      </c>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5"/>
    </row>
    <row r="139" spans="1:49" s="74" customFormat="1" ht="15.75" x14ac:dyDescent="0.25">
      <c r="A139" s="192" t="s">
        <v>159</v>
      </c>
      <c r="B139" s="88">
        <v>240</v>
      </c>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5"/>
    </row>
    <row r="140" spans="1:49" s="74" customFormat="1" ht="15.75" x14ac:dyDescent="0.25">
      <c r="A140" s="192" t="s">
        <v>164</v>
      </c>
      <c r="B140" s="88">
        <v>240</v>
      </c>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5"/>
    </row>
    <row r="141" spans="1:49" s="74" customFormat="1" ht="15.75" x14ac:dyDescent="0.25">
      <c r="A141" s="192" t="s">
        <v>170</v>
      </c>
      <c r="B141" s="88">
        <v>240</v>
      </c>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5"/>
    </row>
    <row r="142" spans="1:49" s="74" customFormat="1" ht="15.75" x14ac:dyDescent="0.25">
      <c r="A142" s="192" t="s">
        <v>183</v>
      </c>
      <c r="B142" s="88">
        <v>240</v>
      </c>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5"/>
    </row>
    <row r="143" spans="1:49" s="74" customFormat="1" ht="15.75" x14ac:dyDescent="0.25">
      <c r="A143" s="192" t="s">
        <v>187</v>
      </c>
      <c r="B143" s="88">
        <v>240</v>
      </c>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5"/>
    </row>
    <row r="144" spans="1:49" s="74" customFormat="1" ht="15.75" x14ac:dyDescent="0.25">
      <c r="A144" s="192" t="s">
        <v>193</v>
      </c>
      <c r="B144" s="88">
        <v>240</v>
      </c>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5"/>
    </row>
    <row r="145" spans="1:49" s="74" customFormat="1" ht="15.75" x14ac:dyDescent="0.25">
      <c r="A145" s="192" t="s">
        <v>210</v>
      </c>
      <c r="B145" s="88">
        <v>240</v>
      </c>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5"/>
    </row>
    <row r="146" spans="1:49" s="74" customFormat="1" ht="15.75" x14ac:dyDescent="0.25">
      <c r="A146" s="192" t="s">
        <v>214</v>
      </c>
      <c r="B146" s="88">
        <v>240</v>
      </c>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5"/>
    </row>
    <row r="147" spans="1:49" s="74" customFormat="1" ht="15.75" x14ac:dyDescent="0.25">
      <c r="A147" s="192" t="s">
        <v>215</v>
      </c>
      <c r="B147" s="88">
        <v>240</v>
      </c>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5"/>
    </row>
    <row r="148" spans="1:49" s="74" customFormat="1" ht="15.75" x14ac:dyDescent="0.25">
      <c r="A148" s="192" t="s">
        <v>218</v>
      </c>
      <c r="B148" s="88">
        <v>240</v>
      </c>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5"/>
    </row>
    <row r="149" spans="1:49" s="74" customFormat="1" ht="15.75" x14ac:dyDescent="0.25">
      <c r="A149" s="192" t="s">
        <v>219</v>
      </c>
      <c r="B149" s="88">
        <v>240</v>
      </c>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5"/>
    </row>
    <row r="150" spans="1:49" s="74" customFormat="1" ht="15.75" x14ac:dyDescent="0.25">
      <c r="A150" s="192" t="s">
        <v>228</v>
      </c>
      <c r="B150" s="88">
        <v>240</v>
      </c>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5"/>
    </row>
    <row r="151" spans="1:49" s="74" customFormat="1" ht="15.75" x14ac:dyDescent="0.25">
      <c r="A151" s="192" t="s">
        <v>230</v>
      </c>
      <c r="B151" s="88">
        <v>240</v>
      </c>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5"/>
    </row>
    <row r="152" spans="1:49" s="74" customFormat="1" ht="15.75" x14ac:dyDescent="0.25">
      <c r="A152" s="192" t="s">
        <v>231</v>
      </c>
      <c r="B152" s="88">
        <v>240</v>
      </c>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5"/>
    </row>
    <row r="153" spans="1:49" s="74" customFormat="1" ht="15.75" x14ac:dyDescent="0.25">
      <c r="A153" s="192" t="s">
        <v>235</v>
      </c>
      <c r="B153" s="88">
        <v>240</v>
      </c>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5"/>
    </row>
    <row r="154" spans="1:49" s="74" customFormat="1" ht="15.75" x14ac:dyDescent="0.25">
      <c r="A154" s="192" t="s">
        <v>244</v>
      </c>
      <c r="B154" s="88">
        <v>240</v>
      </c>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5"/>
    </row>
    <row r="155" spans="1:49" s="74" customFormat="1" ht="15.75" x14ac:dyDescent="0.25">
      <c r="A155" s="192" t="s">
        <v>245</v>
      </c>
      <c r="B155" s="88">
        <v>240</v>
      </c>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5"/>
    </row>
    <row r="156" spans="1:49" s="74" customFormat="1" ht="15.75" x14ac:dyDescent="0.25">
      <c r="A156" s="192" t="s">
        <v>250</v>
      </c>
      <c r="B156" s="88">
        <v>240</v>
      </c>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5"/>
    </row>
    <row r="157" spans="1:49" s="74" customFormat="1" ht="15.75" x14ac:dyDescent="0.25">
      <c r="A157" s="192" t="s">
        <v>263</v>
      </c>
      <c r="B157" s="88">
        <v>240</v>
      </c>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5"/>
    </row>
    <row r="158" spans="1:49" s="74" customFormat="1" ht="15.75" x14ac:dyDescent="0.25">
      <c r="A158" s="192" t="s">
        <v>264</v>
      </c>
      <c r="B158" s="88">
        <v>240</v>
      </c>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5"/>
    </row>
    <row r="159" spans="1:49" s="74" customFormat="1" ht="15.75" x14ac:dyDescent="0.25">
      <c r="A159" s="192" t="s">
        <v>266</v>
      </c>
      <c r="B159" s="88">
        <v>240</v>
      </c>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5"/>
    </row>
    <row r="160" spans="1:49" s="74" customFormat="1" ht="15.75" x14ac:dyDescent="0.25">
      <c r="A160" s="192" t="s">
        <v>271</v>
      </c>
      <c r="B160" s="88">
        <v>240</v>
      </c>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5"/>
    </row>
    <row r="161" spans="1:49" s="74" customFormat="1" ht="15.75" x14ac:dyDescent="0.25">
      <c r="A161" s="192" t="s">
        <v>280</v>
      </c>
      <c r="B161" s="88">
        <v>240</v>
      </c>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5"/>
    </row>
    <row r="162" spans="1:49" s="74" customFormat="1" ht="15.75" x14ac:dyDescent="0.25">
      <c r="A162" s="192" t="s">
        <v>313</v>
      </c>
      <c r="B162" s="88">
        <v>240</v>
      </c>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5"/>
    </row>
    <row r="163" spans="1:49" s="74" customFormat="1" ht="15.75" x14ac:dyDescent="0.25">
      <c r="A163" s="192" t="s">
        <v>323</v>
      </c>
      <c r="B163" s="88">
        <v>240</v>
      </c>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5"/>
    </row>
    <row r="164" spans="1:49" s="74" customFormat="1" ht="15.75" x14ac:dyDescent="0.25">
      <c r="A164" s="192" t="s">
        <v>324</v>
      </c>
      <c r="B164" s="88">
        <v>240</v>
      </c>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5"/>
    </row>
    <row r="165" spans="1:49" s="74" customFormat="1" ht="15.75" x14ac:dyDescent="0.25">
      <c r="A165" s="192" t="s">
        <v>339</v>
      </c>
      <c r="B165" s="88">
        <v>240</v>
      </c>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5"/>
    </row>
    <row r="166" spans="1:49" s="74" customFormat="1" ht="15.75" x14ac:dyDescent="0.25">
      <c r="A166" s="192" t="s">
        <v>341</v>
      </c>
      <c r="B166" s="88">
        <v>240</v>
      </c>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5"/>
    </row>
    <row r="167" spans="1:49" s="74" customFormat="1" ht="15.75" x14ac:dyDescent="0.25">
      <c r="A167" s="192" t="s">
        <v>161</v>
      </c>
      <c r="B167" s="89">
        <v>242</v>
      </c>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5"/>
    </row>
    <row r="168" spans="1:49" s="74" customFormat="1" ht="15.75" x14ac:dyDescent="0.25">
      <c r="A168" s="192" t="s">
        <v>165</v>
      </c>
      <c r="B168" s="89">
        <v>242</v>
      </c>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5"/>
    </row>
    <row r="169" spans="1:49" s="74" customFormat="1" ht="15.75" x14ac:dyDescent="0.25">
      <c r="A169" s="192" t="s">
        <v>172</v>
      </c>
      <c r="B169" s="89">
        <v>242</v>
      </c>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5"/>
    </row>
    <row r="170" spans="1:49" s="74" customFormat="1" ht="15.75" x14ac:dyDescent="0.25">
      <c r="A170" s="192" t="s">
        <v>176</v>
      </c>
      <c r="B170" s="89">
        <v>242</v>
      </c>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5"/>
    </row>
    <row r="171" spans="1:49" s="74" customFormat="1" ht="15.75" x14ac:dyDescent="0.25">
      <c r="A171" s="192" t="s">
        <v>177</v>
      </c>
      <c r="B171" s="89">
        <v>242</v>
      </c>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5"/>
    </row>
    <row r="172" spans="1:49" s="74" customFormat="1" ht="15.75" x14ac:dyDescent="0.25">
      <c r="A172" s="192" t="s">
        <v>186</v>
      </c>
      <c r="B172" s="89">
        <v>242</v>
      </c>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5"/>
    </row>
    <row r="173" spans="1:49" s="74" customFormat="1" ht="15.75" x14ac:dyDescent="0.25">
      <c r="A173" s="192" t="s">
        <v>188</v>
      </c>
      <c r="B173" s="89">
        <v>242</v>
      </c>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5"/>
    </row>
    <row r="174" spans="1:49" s="74" customFormat="1" ht="15.75" x14ac:dyDescent="0.25">
      <c r="A174" s="192" t="s">
        <v>192</v>
      </c>
      <c r="B174" s="89">
        <v>242</v>
      </c>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5"/>
    </row>
    <row r="175" spans="1:49" s="74" customFormat="1" ht="15.75" x14ac:dyDescent="0.25">
      <c r="A175" s="192" t="s">
        <v>197</v>
      </c>
      <c r="B175" s="89">
        <v>242</v>
      </c>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5"/>
    </row>
    <row r="176" spans="1:49" s="74" customFormat="1" ht="15.75" x14ac:dyDescent="0.25">
      <c r="A176" s="192" t="s">
        <v>198</v>
      </c>
      <c r="B176" s="89">
        <v>242</v>
      </c>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5"/>
    </row>
    <row r="177" spans="1:49" s="74" customFormat="1" ht="15.75" x14ac:dyDescent="0.25">
      <c r="A177" s="192" t="s">
        <v>201</v>
      </c>
      <c r="B177" s="89">
        <v>242</v>
      </c>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5"/>
    </row>
    <row r="178" spans="1:49" s="74" customFormat="1" ht="15.75" x14ac:dyDescent="0.25">
      <c r="A178" s="192" t="s">
        <v>212</v>
      </c>
      <c r="B178" s="89">
        <v>242</v>
      </c>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5"/>
    </row>
    <row r="179" spans="1:49" s="74" customFormat="1" ht="15.75" x14ac:dyDescent="0.25">
      <c r="A179" s="192" t="s">
        <v>213</v>
      </c>
      <c r="B179" s="89">
        <v>242</v>
      </c>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5"/>
    </row>
    <row r="180" spans="1:49" s="74" customFormat="1" ht="15.75" x14ac:dyDescent="0.25">
      <c r="A180" s="192" t="s">
        <v>221</v>
      </c>
      <c r="B180" s="89">
        <v>242</v>
      </c>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5"/>
    </row>
    <row r="181" spans="1:49" s="74" customFormat="1" ht="15.75" x14ac:dyDescent="0.25">
      <c r="A181" s="192" t="s">
        <v>226</v>
      </c>
      <c r="B181" s="89">
        <v>242</v>
      </c>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5"/>
    </row>
    <row r="182" spans="1:49" s="74" customFormat="1" ht="15.75" x14ac:dyDescent="0.25">
      <c r="A182" s="192" t="s">
        <v>232</v>
      </c>
      <c r="B182" s="89">
        <v>242</v>
      </c>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5"/>
    </row>
    <row r="183" spans="1:49" s="74" customFormat="1" ht="15.75" x14ac:dyDescent="0.25">
      <c r="A183" s="192" t="s">
        <v>236</v>
      </c>
      <c r="B183" s="89">
        <v>242</v>
      </c>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5"/>
    </row>
    <row r="184" spans="1:49" s="74" customFormat="1" ht="15.75" x14ac:dyDescent="0.25">
      <c r="A184" s="192" t="s">
        <v>237</v>
      </c>
      <c r="B184" s="89">
        <v>242</v>
      </c>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5"/>
    </row>
    <row r="185" spans="1:49" s="74" customFormat="1" ht="15.75" x14ac:dyDescent="0.25">
      <c r="A185" s="192" t="s">
        <v>256</v>
      </c>
      <c r="B185" s="89">
        <v>242</v>
      </c>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5"/>
    </row>
    <row r="186" spans="1:49" s="74" customFormat="1" ht="15.75" x14ac:dyDescent="0.25">
      <c r="A186" s="192" t="s">
        <v>259</v>
      </c>
      <c r="B186" s="89">
        <v>242</v>
      </c>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5"/>
    </row>
    <row r="187" spans="1:49" s="74" customFormat="1" ht="15.75" x14ac:dyDescent="0.25">
      <c r="A187" s="192" t="s">
        <v>267</v>
      </c>
      <c r="B187" s="89">
        <v>242</v>
      </c>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5"/>
    </row>
    <row r="188" spans="1:49" s="74" customFormat="1" ht="15.75" x14ac:dyDescent="0.25">
      <c r="A188" s="192" t="s">
        <v>273</v>
      </c>
      <c r="B188" s="89">
        <v>242</v>
      </c>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5"/>
    </row>
    <row r="189" spans="1:49" s="74" customFormat="1" ht="15.75" x14ac:dyDescent="0.25">
      <c r="A189" s="192" t="s">
        <v>274</v>
      </c>
      <c r="B189" s="89">
        <v>242</v>
      </c>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5"/>
    </row>
    <row r="190" spans="1:49" s="74" customFormat="1" ht="15.75" x14ac:dyDescent="0.25">
      <c r="A190" s="192" t="s">
        <v>275</v>
      </c>
      <c r="B190" s="89">
        <v>242</v>
      </c>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5"/>
    </row>
    <row r="191" spans="1:49" s="74" customFormat="1" ht="15.75" x14ac:dyDescent="0.25">
      <c r="A191" s="192" t="s">
        <v>276</v>
      </c>
      <c r="B191" s="89">
        <v>242</v>
      </c>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5"/>
    </row>
    <row r="192" spans="1:49" s="74" customFormat="1" ht="15.75" x14ac:dyDescent="0.25">
      <c r="A192" s="192" t="s">
        <v>283</v>
      </c>
      <c r="B192" s="89">
        <v>242</v>
      </c>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5"/>
    </row>
    <row r="193" spans="1:49" s="74" customFormat="1" ht="15.75" x14ac:dyDescent="0.25">
      <c r="A193" s="192" t="s">
        <v>286</v>
      </c>
      <c r="B193" s="89">
        <v>242</v>
      </c>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5"/>
    </row>
    <row r="194" spans="1:49" s="74" customFormat="1" ht="15.75" x14ac:dyDescent="0.25">
      <c r="A194" s="192" t="s">
        <v>291</v>
      </c>
      <c r="B194" s="89">
        <v>242</v>
      </c>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5"/>
    </row>
    <row r="195" spans="1:49" s="74" customFormat="1" ht="15.75" x14ac:dyDescent="0.25">
      <c r="A195" s="192" t="s">
        <v>294</v>
      </c>
      <c r="B195" s="89">
        <v>242</v>
      </c>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5"/>
    </row>
    <row r="196" spans="1:49" s="74" customFormat="1" ht="15.75" x14ac:dyDescent="0.25">
      <c r="A196" s="192" t="s">
        <v>295</v>
      </c>
      <c r="B196" s="89">
        <v>242</v>
      </c>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5"/>
    </row>
    <row r="197" spans="1:49" s="74" customFormat="1" ht="15.75" x14ac:dyDescent="0.25">
      <c r="A197" s="192" t="s">
        <v>297</v>
      </c>
      <c r="B197" s="89">
        <v>242</v>
      </c>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5"/>
    </row>
    <row r="198" spans="1:49" s="74" customFormat="1" ht="15.75" x14ac:dyDescent="0.25">
      <c r="A198" s="192" t="s">
        <v>300</v>
      </c>
      <c r="B198" s="89">
        <v>242</v>
      </c>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5"/>
    </row>
    <row r="199" spans="1:49" s="74" customFormat="1" ht="15.75" x14ac:dyDescent="0.25">
      <c r="A199" s="192" t="s">
        <v>304</v>
      </c>
      <c r="B199" s="89">
        <v>242</v>
      </c>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5"/>
    </row>
    <row r="200" spans="1:49" s="74" customFormat="1" ht="15.75" x14ac:dyDescent="0.25">
      <c r="A200" s="192" t="s">
        <v>305</v>
      </c>
      <c r="B200" s="89">
        <v>242</v>
      </c>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5"/>
    </row>
    <row r="201" spans="1:49" s="74" customFormat="1" ht="15.75" x14ac:dyDescent="0.25">
      <c r="A201" s="192" t="s">
        <v>306</v>
      </c>
      <c r="B201" s="89">
        <v>242</v>
      </c>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5"/>
    </row>
    <row r="202" spans="1:49" s="74" customFormat="1" ht="15.75" x14ac:dyDescent="0.25">
      <c r="A202" s="192" t="s">
        <v>314</v>
      </c>
      <c r="B202" s="89">
        <v>242</v>
      </c>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5"/>
    </row>
    <row r="203" spans="1:49" s="74" customFormat="1" ht="15.75" x14ac:dyDescent="0.25">
      <c r="A203" s="192" t="s">
        <v>315</v>
      </c>
      <c r="B203" s="89">
        <v>242</v>
      </c>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5"/>
    </row>
    <row r="204" spans="1:49" s="74" customFormat="1" ht="15.75" x14ac:dyDescent="0.25">
      <c r="A204" s="192" t="s">
        <v>317</v>
      </c>
      <c r="B204" s="89">
        <v>242</v>
      </c>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5"/>
    </row>
    <row r="205" spans="1:49" s="74" customFormat="1" ht="15.75" x14ac:dyDescent="0.25">
      <c r="A205" s="192" t="s">
        <v>319</v>
      </c>
      <c r="B205" s="89">
        <v>242</v>
      </c>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5"/>
    </row>
    <row r="206" spans="1:49" s="74" customFormat="1" ht="15.75" x14ac:dyDescent="0.25">
      <c r="A206" s="192" t="s">
        <v>320</v>
      </c>
      <c r="B206" s="89">
        <v>242</v>
      </c>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5"/>
    </row>
    <row r="207" spans="1:49" s="74" customFormat="1" ht="15.75" x14ac:dyDescent="0.25">
      <c r="A207" s="192" t="s">
        <v>325</v>
      </c>
      <c r="B207" s="89">
        <v>242</v>
      </c>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5"/>
    </row>
    <row r="208" spans="1:49" s="74" customFormat="1" ht="15.75" x14ac:dyDescent="0.25">
      <c r="A208" s="192" t="s">
        <v>329</v>
      </c>
      <c r="B208" s="89">
        <v>242</v>
      </c>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5"/>
    </row>
    <row r="209" spans="1:49" s="74" customFormat="1" ht="15.75" x14ac:dyDescent="0.25">
      <c r="A209" s="192" t="s">
        <v>333</v>
      </c>
      <c r="B209" s="89">
        <v>242</v>
      </c>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5"/>
    </row>
    <row r="210" spans="1:49" s="74" customFormat="1" ht="15.75" x14ac:dyDescent="0.25">
      <c r="A210" s="192" t="s">
        <v>340</v>
      </c>
      <c r="B210" s="89">
        <v>242</v>
      </c>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5"/>
    </row>
    <row r="211" spans="1:49" s="74" customFormat="1" ht="16.5" thickBot="1" x14ac:dyDescent="0.3">
      <c r="A211" s="193" t="s">
        <v>344</v>
      </c>
      <c r="B211" s="90">
        <v>242</v>
      </c>
      <c r="C211" s="148"/>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c r="AP211" s="149"/>
      <c r="AQ211" s="149"/>
      <c r="AR211" s="149"/>
      <c r="AS211" s="149"/>
      <c r="AT211" s="149"/>
      <c r="AU211" s="149"/>
      <c r="AV211" s="149"/>
      <c r="AW211" s="150"/>
    </row>
    <row r="212" spans="1:49" x14ac:dyDescent="0.2">
      <c r="C212" s="77"/>
    </row>
    <row r="213" spans="1:49" x14ac:dyDescent="0.2">
      <c r="C213" s="77"/>
    </row>
  </sheetData>
  <sheetProtection password="B538" sheet="1" objects="1" scenarios="1"/>
  <pageMargins left="0.7" right="0.7" top="0.75" bottom="0.75" header="0.3" footer="0.3"/>
  <pageSetup orientation="portrait" horizontalDpi="4294967295" verticalDpi="4294967295" r:id="rId1"/>
  <headerFooter>
    <oddFooter>&amp;L&amp;F&amp;A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60"/>
  <sheetViews>
    <sheetView zoomScaleNormal="100" workbookViewId="0">
      <selection activeCell="D2" sqref="D2"/>
    </sheetView>
  </sheetViews>
  <sheetFormatPr defaultRowHeight="12.75" x14ac:dyDescent="0.2"/>
  <cols>
    <col min="1" max="1" width="11.140625" style="17" customWidth="1"/>
    <col min="2" max="2" width="41.7109375" style="17" customWidth="1"/>
    <col min="3" max="3" width="15" style="17" customWidth="1"/>
    <col min="4" max="4" width="11.85546875" style="17" customWidth="1"/>
    <col min="5" max="5" width="12.85546875" style="17" customWidth="1"/>
    <col min="6" max="16384" width="9.140625" style="17"/>
  </cols>
  <sheetData>
    <row r="1" spans="1:5" ht="27" customHeight="1" thickTop="1" thickBot="1" x14ac:dyDescent="0.25">
      <c r="B1" s="151" t="s">
        <v>69</v>
      </c>
      <c r="C1" s="152" t="s">
        <v>123</v>
      </c>
      <c r="D1" s="153" t="s">
        <v>68</v>
      </c>
      <c r="E1" s="154" t="s">
        <v>100</v>
      </c>
    </row>
    <row r="2" spans="1:5" ht="16.5" customHeight="1" thickTop="1" x14ac:dyDescent="0.25">
      <c r="A2" s="5" t="s">
        <v>101</v>
      </c>
      <c r="B2" s="155" t="s">
        <v>98</v>
      </c>
      <c r="C2" s="156" t="s">
        <v>79</v>
      </c>
      <c r="D2" s="38"/>
      <c r="E2" s="39"/>
    </row>
    <row r="3" spans="1:5" ht="16.5" customHeight="1" x14ac:dyDescent="0.25">
      <c r="A3" s="5">
        <v>1</v>
      </c>
      <c r="B3" s="157" t="s">
        <v>70</v>
      </c>
      <c r="C3" s="156" t="s">
        <v>79</v>
      </c>
      <c r="D3" s="40"/>
      <c r="E3" s="41"/>
    </row>
    <row r="4" spans="1:5" ht="16.5" customHeight="1" x14ac:dyDescent="0.25">
      <c r="B4" s="157" t="s">
        <v>71</v>
      </c>
      <c r="C4" s="156" t="s">
        <v>79</v>
      </c>
      <c r="D4" s="40"/>
      <c r="E4" s="41"/>
    </row>
    <row r="5" spans="1:5" ht="16.5" customHeight="1" x14ac:dyDescent="0.25">
      <c r="B5" s="157" t="s">
        <v>72</v>
      </c>
      <c r="C5" s="156" t="s">
        <v>79</v>
      </c>
      <c r="D5" s="40"/>
      <c r="E5" s="41"/>
    </row>
    <row r="6" spans="1:5" ht="16.5" customHeight="1" x14ac:dyDescent="0.25">
      <c r="B6" s="157" t="s">
        <v>73</v>
      </c>
      <c r="C6" s="156" t="s">
        <v>79</v>
      </c>
      <c r="D6" s="40"/>
      <c r="E6" s="41"/>
    </row>
    <row r="7" spans="1:5" ht="16.5" customHeight="1" x14ac:dyDescent="0.25">
      <c r="B7" s="157" t="s">
        <v>74</v>
      </c>
      <c r="C7" s="156" t="s">
        <v>79</v>
      </c>
      <c r="D7" s="40"/>
      <c r="E7" s="41"/>
    </row>
    <row r="8" spans="1:5" ht="16.5" customHeight="1" x14ac:dyDescent="0.25">
      <c r="B8" s="157" t="s">
        <v>75</v>
      </c>
      <c r="C8" s="156" t="s">
        <v>79</v>
      </c>
      <c r="D8" s="40"/>
      <c r="E8" s="41"/>
    </row>
    <row r="9" spans="1:5" ht="16.5" customHeight="1" x14ac:dyDescent="0.25">
      <c r="B9" s="157" t="s">
        <v>76</v>
      </c>
      <c r="C9" s="156" t="s">
        <v>79</v>
      </c>
      <c r="D9" s="40"/>
      <c r="E9" s="41"/>
    </row>
    <row r="10" spans="1:5" ht="16.5" customHeight="1" x14ac:dyDescent="0.25">
      <c r="B10" s="157" t="s">
        <v>77</v>
      </c>
      <c r="C10" s="156" t="s">
        <v>79</v>
      </c>
      <c r="D10" s="40"/>
      <c r="E10" s="41"/>
    </row>
    <row r="11" spans="1:5" ht="16.5" customHeight="1" x14ac:dyDescent="0.25">
      <c r="B11" s="157" t="s">
        <v>78</v>
      </c>
      <c r="C11" s="156" t="s">
        <v>79</v>
      </c>
      <c r="D11" s="40"/>
      <c r="E11" s="41"/>
    </row>
    <row r="12" spans="1:5" ht="31.5" x14ac:dyDescent="0.25">
      <c r="B12" s="157" t="s">
        <v>99</v>
      </c>
      <c r="C12" s="156" t="s">
        <v>79</v>
      </c>
      <c r="D12" s="40"/>
      <c r="E12" s="41"/>
    </row>
    <row r="13" spans="1:5" ht="16.5" customHeight="1" x14ac:dyDescent="0.25">
      <c r="B13" s="157" t="s">
        <v>80</v>
      </c>
      <c r="C13" s="156" t="s">
        <v>79</v>
      </c>
      <c r="D13" s="40"/>
      <c r="E13" s="41"/>
    </row>
    <row r="14" spans="1:5" ht="16.5" customHeight="1" x14ac:dyDescent="0.25">
      <c r="B14" s="157" t="s">
        <v>81</v>
      </c>
      <c r="C14" s="156" t="s">
        <v>79</v>
      </c>
      <c r="D14" s="40"/>
      <c r="E14" s="41"/>
    </row>
    <row r="15" spans="1:5" ht="16.5" customHeight="1" x14ac:dyDescent="0.25">
      <c r="B15" s="157" t="s">
        <v>82</v>
      </c>
      <c r="C15" s="156" t="s">
        <v>79</v>
      </c>
      <c r="D15" s="40"/>
      <c r="E15" s="41"/>
    </row>
    <row r="16" spans="1:5" ht="16.5" customHeight="1" x14ac:dyDescent="0.25">
      <c r="B16" s="157" t="s">
        <v>83</v>
      </c>
      <c r="C16" s="156" t="s">
        <v>79</v>
      </c>
      <c r="D16" s="40"/>
      <c r="E16" s="41"/>
    </row>
    <row r="17" spans="1:5" ht="16.5" customHeight="1" thickBot="1" x14ac:dyDescent="0.3">
      <c r="B17" s="158" t="s">
        <v>84</v>
      </c>
      <c r="C17" s="159" t="s">
        <v>79</v>
      </c>
      <c r="D17" s="67"/>
      <c r="E17" s="68"/>
    </row>
    <row r="18" spans="1:5" ht="16.5" thickTop="1" x14ac:dyDescent="0.25">
      <c r="B18" s="160"/>
      <c r="C18" s="161" t="s">
        <v>1</v>
      </c>
      <c r="D18" s="162">
        <f>SUM(D2:D17)</f>
        <v>0</v>
      </c>
      <c r="E18" s="162">
        <f>SUM(E2:E17)</f>
        <v>0</v>
      </c>
    </row>
    <row r="19" spans="1:5" ht="15.75" x14ac:dyDescent="0.2">
      <c r="B19" s="160"/>
      <c r="C19" s="163" t="s">
        <v>122</v>
      </c>
      <c r="D19" s="164" t="e">
        <f>AVERAGEIF(D2:D17,"&lt;&gt;0")</f>
        <v>#DIV/0!</v>
      </c>
      <c r="E19" s="164" t="e">
        <f>AVERAGEIF(E2:E17,"&lt;&gt;0")</f>
        <v>#DIV/0!</v>
      </c>
    </row>
    <row r="20" spans="1:5" ht="15.75" x14ac:dyDescent="0.2">
      <c r="B20" s="160"/>
      <c r="C20" s="165"/>
      <c r="D20" s="160"/>
      <c r="E20" s="160"/>
    </row>
    <row r="21" spans="1:5" ht="13.5" thickBot="1" x14ac:dyDescent="0.25"/>
    <row r="22" spans="1:5" ht="27" customHeight="1" thickTop="1" thickBot="1" x14ac:dyDescent="0.25">
      <c r="B22" s="151" t="s">
        <v>69</v>
      </c>
      <c r="C22" s="152" t="s">
        <v>123</v>
      </c>
      <c r="D22" s="153" t="s">
        <v>68</v>
      </c>
      <c r="E22" s="154" t="s">
        <v>100</v>
      </c>
    </row>
    <row r="23" spans="1:5" ht="16.5" customHeight="1" thickTop="1" x14ac:dyDescent="0.25">
      <c r="A23" s="5" t="s">
        <v>101</v>
      </c>
      <c r="B23" s="157" t="s">
        <v>85</v>
      </c>
      <c r="C23" s="156" t="s">
        <v>129</v>
      </c>
      <c r="D23" s="40"/>
      <c r="E23" s="41"/>
    </row>
    <row r="24" spans="1:5" ht="16.5" customHeight="1" x14ac:dyDescent="0.25">
      <c r="A24" s="5">
        <v>2</v>
      </c>
      <c r="B24" s="157" t="s">
        <v>86</v>
      </c>
      <c r="C24" s="156" t="s">
        <v>129</v>
      </c>
      <c r="D24" s="40"/>
      <c r="E24" s="41"/>
    </row>
    <row r="25" spans="1:5" ht="16.5" customHeight="1" x14ac:dyDescent="0.25">
      <c r="B25" s="157" t="s">
        <v>87</v>
      </c>
      <c r="C25" s="156" t="s">
        <v>129</v>
      </c>
      <c r="D25" s="40"/>
      <c r="E25" s="41"/>
    </row>
    <row r="26" spans="1:5" ht="16.5" customHeight="1" x14ac:dyDescent="0.25">
      <c r="B26" s="157" t="s">
        <v>88</v>
      </c>
      <c r="C26" s="156" t="s">
        <v>129</v>
      </c>
      <c r="D26" s="40"/>
      <c r="E26" s="41"/>
    </row>
    <row r="27" spans="1:5" ht="16.5" customHeight="1" x14ac:dyDescent="0.25">
      <c r="B27" s="157" t="s">
        <v>89</v>
      </c>
      <c r="C27" s="156" t="s">
        <v>129</v>
      </c>
      <c r="D27" s="40"/>
      <c r="E27" s="41"/>
    </row>
    <row r="28" spans="1:5" ht="16.5" customHeight="1" x14ac:dyDescent="0.25">
      <c r="B28" s="157" t="s">
        <v>90</v>
      </c>
      <c r="C28" s="156" t="s">
        <v>129</v>
      </c>
      <c r="D28" s="40"/>
      <c r="E28" s="41"/>
    </row>
    <row r="29" spans="1:5" ht="16.5" customHeight="1" x14ac:dyDescent="0.25">
      <c r="B29" s="157" t="s">
        <v>91</v>
      </c>
      <c r="C29" s="156" t="s">
        <v>129</v>
      </c>
      <c r="D29" s="40"/>
      <c r="E29" s="41"/>
    </row>
    <row r="30" spans="1:5" ht="16.5" customHeight="1" x14ac:dyDescent="0.25">
      <c r="B30" s="157" t="s">
        <v>92</v>
      </c>
      <c r="C30" s="156" t="s">
        <v>129</v>
      </c>
      <c r="D30" s="40"/>
      <c r="E30" s="41"/>
    </row>
    <row r="31" spans="1:5" ht="16.5" customHeight="1" x14ac:dyDescent="0.25">
      <c r="B31" s="157" t="s">
        <v>93</v>
      </c>
      <c r="C31" s="156" t="s">
        <v>129</v>
      </c>
      <c r="D31" s="40"/>
      <c r="E31" s="41"/>
    </row>
    <row r="32" spans="1:5" ht="16.5" customHeight="1" thickBot="1" x14ac:dyDescent="0.3">
      <c r="B32" s="166" t="s">
        <v>94</v>
      </c>
      <c r="C32" s="167" t="s">
        <v>129</v>
      </c>
      <c r="D32" s="36"/>
      <c r="E32" s="37"/>
    </row>
    <row r="33" spans="3:5" ht="18" customHeight="1" thickTop="1" x14ac:dyDescent="0.25">
      <c r="C33" s="161" t="s">
        <v>1</v>
      </c>
      <c r="D33" s="162">
        <f>SUM(D23:D32)</f>
        <v>0</v>
      </c>
      <c r="E33" s="162">
        <f>SUM(E23:E32)</f>
        <v>0</v>
      </c>
    </row>
    <row r="34" spans="3:5" ht="15.75" x14ac:dyDescent="0.2">
      <c r="C34" s="163" t="s">
        <v>122</v>
      </c>
      <c r="D34" s="164" t="e">
        <f>AVERAGEIF(D23:D32,"&lt;&gt;0")</f>
        <v>#DIV/0!</v>
      </c>
      <c r="E34" s="164" t="e">
        <f>AVERAGEIF(E23:E32,"&lt;&gt;0")</f>
        <v>#DIV/0!</v>
      </c>
    </row>
    <row r="60" spans="2:2" x14ac:dyDescent="0.2">
      <c r="B60" s="168"/>
    </row>
  </sheetData>
  <sheetProtection password="B538" sheet="1" objects="1" scenarios="1"/>
  <pageMargins left="0.2" right="0.2" top="0.5" bottom="0.5" header="0.3" footer="0.3"/>
  <pageSetup orientation="portrait" horizontalDpi="4294967295" verticalDpi="4294967295" r:id="rId1"/>
  <headerFooter>
    <oddFooter>&amp;L&amp;F&amp;A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L27"/>
  <sheetViews>
    <sheetView zoomScaleNormal="100" workbookViewId="0">
      <selection activeCell="D4" sqref="D4"/>
    </sheetView>
  </sheetViews>
  <sheetFormatPr defaultRowHeight="12.75" x14ac:dyDescent="0.2"/>
  <cols>
    <col min="1" max="1" width="9.140625" style="17"/>
    <col min="2" max="2" width="26.7109375" style="17" customWidth="1"/>
    <col min="3" max="3" width="16.5703125" style="16" customWidth="1"/>
    <col min="4" max="4" width="13.7109375" style="18" customWidth="1"/>
    <col min="5" max="5" width="14" style="19" customWidth="1"/>
    <col min="6" max="6" width="9.140625" style="17"/>
    <col min="7" max="7" width="15" style="17" customWidth="1"/>
    <col min="8" max="8" width="15" style="17" bestFit="1" customWidth="1"/>
    <col min="9" max="9" width="9.140625" style="17"/>
    <col min="10" max="10" width="10.28515625" style="17" bestFit="1" customWidth="1"/>
    <col min="11" max="11" width="9.140625" style="17"/>
    <col min="12" max="12" width="12.85546875" style="17" bestFit="1" customWidth="1"/>
    <col min="13" max="16384" width="9.140625" style="17"/>
  </cols>
  <sheetData>
    <row r="1" spans="1:12" ht="14.25" customHeight="1" x14ac:dyDescent="0.25">
      <c r="A1" s="5"/>
      <c r="B1" s="197" t="s">
        <v>18</v>
      </c>
      <c r="C1" s="197" t="s">
        <v>96</v>
      </c>
      <c r="D1" s="199" t="s">
        <v>97</v>
      </c>
      <c r="E1" s="201" t="s">
        <v>7</v>
      </c>
      <c r="G1" s="169"/>
      <c r="H1" s="170"/>
    </row>
    <row r="2" spans="1:12" ht="15" customHeight="1" thickBot="1" x14ac:dyDescent="0.3">
      <c r="A2" s="5"/>
      <c r="B2" s="198"/>
      <c r="C2" s="198"/>
      <c r="D2" s="200"/>
      <c r="E2" s="202"/>
    </row>
    <row r="3" spans="1:12" ht="22.5" customHeight="1" thickBot="1" x14ac:dyDescent="0.25">
      <c r="B3" s="203" t="s">
        <v>105</v>
      </c>
      <c r="C3" s="204"/>
      <c r="D3" s="204"/>
      <c r="E3" s="205"/>
    </row>
    <row r="4" spans="1:12" ht="15" x14ac:dyDescent="0.25">
      <c r="B4" s="21" t="s">
        <v>19</v>
      </c>
      <c r="C4" s="22">
        <v>400000</v>
      </c>
      <c r="D4" s="42"/>
      <c r="E4" s="23">
        <f>C4*D4</f>
        <v>0</v>
      </c>
      <c r="F4" s="171"/>
      <c r="G4" s="172"/>
      <c r="H4" s="170"/>
      <c r="J4" s="173"/>
      <c r="L4" s="170"/>
    </row>
    <row r="5" spans="1:12" ht="15" x14ac:dyDescent="0.25">
      <c r="B5" s="24" t="s">
        <v>20</v>
      </c>
      <c r="C5" s="25">
        <v>1000000</v>
      </c>
      <c r="D5" s="43"/>
      <c r="E5" s="26">
        <f t="shared" ref="E5:E6" si="0">C5*D5</f>
        <v>0</v>
      </c>
      <c r="F5" s="171"/>
      <c r="G5" s="172"/>
      <c r="H5" s="169"/>
      <c r="L5" s="170"/>
    </row>
    <row r="6" spans="1:12" ht="15.75" thickBot="1" x14ac:dyDescent="0.3">
      <c r="B6" s="27" t="s">
        <v>21</v>
      </c>
      <c r="C6" s="28">
        <v>8000</v>
      </c>
      <c r="D6" s="44"/>
      <c r="E6" s="29">
        <f t="shared" si="0"/>
        <v>0</v>
      </c>
      <c r="F6" s="171"/>
      <c r="G6" s="172"/>
    </row>
    <row r="7" spans="1:12" ht="25.5" customHeight="1" thickBot="1" x14ac:dyDescent="0.25">
      <c r="B7" s="206" t="s">
        <v>106</v>
      </c>
      <c r="C7" s="207"/>
      <c r="D7" s="207"/>
      <c r="E7" s="208"/>
      <c r="F7" s="172"/>
      <c r="G7" s="172"/>
      <c r="H7" s="169"/>
      <c r="I7" s="172"/>
    </row>
    <row r="8" spans="1:12" ht="15" x14ac:dyDescent="0.25">
      <c r="B8" s="21" t="s">
        <v>19</v>
      </c>
      <c r="C8" s="22">
        <v>100000</v>
      </c>
      <c r="D8" s="42"/>
      <c r="E8" s="23">
        <f>C8*D8</f>
        <v>0</v>
      </c>
      <c r="F8" s="171"/>
      <c r="G8" s="172"/>
      <c r="H8" s="170"/>
      <c r="J8" s="173"/>
      <c r="L8" s="170"/>
    </row>
    <row r="9" spans="1:12" ht="15" x14ac:dyDescent="0.25">
      <c r="B9" s="24" t="s">
        <v>20</v>
      </c>
      <c r="C9" s="25">
        <v>300000</v>
      </c>
      <c r="D9" s="43"/>
      <c r="E9" s="26">
        <f t="shared" ref="E9:E10" si="1">C9*D9</f>
        <v>0</v>
      </c>
      <c r="F9" s="171"/>
      <c r="G9" s="172"/>
      <c r="H9" s="169"/>
      <c r="L9" s="170"/>
    </row>
    <row r="10" spans="1:12" ht="15.75" thickBot="1" x14ac:dyDescent="0.3">
      <c r="B10" s="24" t="s">
        <v>21</v>
      </c>
      <c r="C10" s="25">
        <v>2000</v>
      </c>
      <c r="D10" s="44"/>
      <c r="E10" s="26">
        <f t="shared" si="1"/>
        <v>0</v>
      </c>
      <c r="F10" s="171"/>
      <c r="G10" s="172"/>
      <c r="J10" s="173"/>
      <c r="L10" s="170"/>
    </row>
    <row r="11" spans="1:12" ht="30.75" thickBot="1" x14ac:dyDescent="0.3">
      <c r="B11" s="30" t="s">
        <v>95</v>
      </c>
      <c r="C11" s="31">
        <f>SUM(C4:C10)</f>
        <v>1810000</v>
      </c>
      <c r="D11" s="29"/>
      <c r="E11" s="32">
        <f>SUM(E4:E10)</f>
        <v>0</v>
      </c>
      <c r="F11" s="174"/>
      <c r="G11" s="18"/>
      <c r="H11" s="169"/>
    </row>
    <row r="12" spans="1:12" ht="13.5" thickTop="1" x14ac:dyDescent="0.2">
      <c r="B12" s="33"/>
      <c r="C12" s="34"/>
      <c r="D12" s="35"/>
      <c r="E12" s="35"/>
    </row>
    <row r="13" spans="1:12" ht="12.75" customHeight="1" x14ac:dyDescent="0.2">
      <c r="B13" s="196" t="s">
        <v>107</v>
      </c>
      <c r="C13" s="196"/>
      <c r="D13" s="196"/>
      <c r="E13" s="196"/>
    </row>
    <row r="14" spans="1:12" s="20" customFormat="1" x14ac:dyDescent="0.2">
      <c r="B14" s="196"/>
      <c r="C14" s="196"/>
      <c r="D14" s="196"/>
      <c r="E14" s="196"/>
    </row>
    <row r="15" spans="1:12" x14ac:dyDescent="0.2">
      <c r="B15" s="196"/>
      <c r="C15" s="196"/>
      <c r="D15" s="196"/>
      <c r="E15" s="196"/>
    </row>
    <row r="16" spans="1:12" x14ac:dyDescent="0.2">
      <c r="B16" s="196"/>
      <c r="C16" s="196"/>
      <c r="D16" s="196"/>
      <c r="E16" s="196"/>
    </row>
    <row r="17" spans="2:5" x14ac:dyDescent="0.2">
      <c r="B17" s="94"/>
      <c r="C17" s="94"/>
      <c r="D17" s="94"/>
      <c r="E17" s="94"/>
    </row>
    <row r="19" spans="2:5" x14ac:dyDescent="0.2">
      <c r="C19" s="175"/>
    </row>
    <row r="26" spans="2:5" x14ac:dyDescent="0.2">
      <c r="D26" s="176"/>
    </row>
    <row r="27" spans="2:5" x14ac:dyDescent="0.2">
      <c r="D27" s="176"/>
    </row>
  </sheetData>
  <sheetProtection password="B538" sheet="1" objects="1" scenarios="1"/>
  <mergeCells count="7">
    <mergeCell ref="B13:E16"/>
    <mergeCell ref="C1:C2"/>
    <mergeCell ref="D1:D2"/>
    <mergeCell ref="E1:E2"/>
    <mergeCell ref="B1:B2"/>
    <mergeCell ref="B3:E3"/>
    <mergeCell ref="B7:E7"/>
  </mergeCells>
  <phoneticPr fontId="4" type="noConversion"/>
  <pageMargins left="0.5" right="0.5" top="0.89" bottom="0.77" header="0.5" footer="0.5"/>
  <pageSetup orientation="portrait" horizontalDpi="4294967295" verticalDpi="4294967295" r:id="rId1"/>
  <headerFooter alignWithMargins="0">
    <oddFooter>&amp;L&amp;F&amp;A</oddFooter>
  </headerFooter>
  <rowBreaks count="1" manualBreakCount="1">
    <brk id="16" min="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38B1B9-0846-4FDE-9605-0AADEC422281}"/>
</file>

<file path=customXml/itemProps2.xml><?xml version="1.0" encoding="utf-8"?>
<ds:datastoreItem xmlns:ds="http://schemas.openxmlformats.org/officeDocument/2006/customXml" ds:itemID="{1733B7DB-B6B6-4D8C-91DC-0780BA23DF8A}"/>
</file>

<file path=customXml/itemProps3.xml><?xml version="1.0" encoding="utf-8"?>
<ds:datastoreItem xmlns:ds="http://schemas.openxmlformats.org/officeDocument/2006/customXml" ds:itemID="{5677A381-593A-4643-8CD2-327ED6EF2F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1-Instructions</vt:lpstr>
      <vt:lpstr>2-PRI &amp; T1 Install</vt:lpstr>
      <vt:lpstr>3-Private IP - Circuit Install</vt:lpstr>
      <vt:lpstr>4-Private IP - Port Install</vt:lpstr>
      <vt:lpstr>5-PRI &amp; T1 - Monthly</vt:lpstr>
      <vt:lpstr>6-Private IP - Circuit Monthly</vt:lpstr>
      <vt:lpstr>7-Private IP - Port Monthly</vt:lpstr>
      <vt:lpstr>8-IP Features</vt:lpstr>
      <vt:lpstr>9-Usage</vt:lpstr>
      <vt:lpstr>10-Taxes</vt:lpstr>
      <vt:lpstr>11-Access Calcs</vt:lpstr>
      <vt:lpstr>12-Summary</vt:lpstr>
      <vt:lpstr>'10-Taxes'!Print_Area</vt:lpstr>
      <vt:lpstr>'11-Access Calcs'!Print_Area</vt:lpstr>
      <vt:lpstr>'12-Summary'!Print_Area</vt:lpstr>
      <vt:lpstr>'2-PRI &amp; T1 Install'!Print_Area</vt:lpstr>
      <vt:lpstr>'3-Private IP - Circuit Install'!Print_Area</vt:lpstr>
      <vt:lpstr>'4-Private IP - Port Install'!Print_Area</vt:lpstr>
      <vt:lpstr>'5-PRI &amp; T1 - Monthly'!Print_Area</vt:lpstr>
      <vt:lpstr>'6-Private IP - Circuit Monthly'!Print_Area</vt:lpstr>
      <vt:lpstr>'7-Private IP - Port Monthly'!Print_Area</vt:lpstr>
      <vt:lpstr>'8-IP Features'!Print_Area</vt:lpstr>
      <vt:lpstr>'9-Usage'!Print_Area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060B4400012 Toll Free Services Price Sheet</dc:title>
  <dc:creator>Curt</dc:creator>
  <cp:lastModifiedBy>Scherer, Jerry</cp:lastModifiedBy>
  <cp:lastPrinted>2014-11-10T15:07:35Z</cp:lastPrinted>
  <dcterms:created xsi:type="dcterms:W3CDTF">2010-08-23T18:20:23Z</dcterms:created>
  <dcterms:modified xsi:type="dcterms:W3CDTF">2014-11-12T14:58:17Z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y fmtid="{D5CDD505-2E9C-101B-9397-08002B2CF9AE}" pid="3" name="Order">
    <vt:r8>339900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