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2995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<sst xmlns="http://schemas.openxmlformats.org/spreadsheetml/2006/main" count="455" uniqueCount="141">
  <si>
    <t>Date Awarded</t>
  </si>
  <si>
    <t>PORFP Number</t>
  </si>
  <si>
    <t xml:space="preserve">Manufacturer
</t>
  </si>
  <si>
    <t>Requesting Agency</t>
  </si>
  <si>
    <t>SBR Release                Yes(Y), No (N)</t>
  </si>
  <si>
    <t>K00P3401151</t>
  </si>
  <si>
    <t>DNR</t>
  </si>
  <si>
    <t>K00P3401169</t>
  </si>
  <si>
    <t>M00P3407246</t>
  </si>
  <si>
    <t>02/19/13</t>
  </si>
  <si>
    <t>DHMH</t>
  </si>
  <si>
    <t>TWO WAY RADIO SVC INC</t>
  </si>
  <si>
    <t>N</t>
  </si>
  <si>
    <t>KENWOOD</t>
  </si>
  <si>
    <t>PROCOM CORPORATION</t>
  </si>
  <si>
    <t>TELTRONIC INC</t>
  </si>
  <si>
    <t>MOTOROLA</t>
  </si>
  <si>
    <t>VERTEX</t>
  </si>
  <si>
    <t>Award Amount</t>
  </si>
  <si>
    <t>Awarded Contractor</t>
  </si>
  <si>
    <t xml:space="preserve">MBE </t>
  </si>
  <si>
    <t xml:space="preserve">SBR </t>
  </si>
  <si>
    <t>X</t>
  </si>
  <si>
    <t xml:space="preserve">FA 1                Equipment </t>
  </si>
  <si>
    <t xml:space="preserve">FA 2 Communications Consoles and Associated Equipment </t>
  </si>
  <si>
    <t xml:space="preserve">FA 3                          Installation, Repair &amp; Preventive Maintenance Services        </t>
  </si>
  <si>
    <t>Total</t>
  </si>
  <si>
    <t xml:space="preserve">Two Way Radio 2013 Master Contract Awards </t>
  </si>
  <si>
    <t>BPO# 060B3490002</t>
  </si>
  <si>
    <t>J05P3400053</t>
  </si>
  <si>
    <t>MOTOROLA SOLUTIONS INC</t>
  </si>
  <si>
    <t>MTA</t>
  </si>
  <si>
    <t xml:space="preserve">J05P3400069 </t>
  </si>
  <si>
    <t>06/25/13</t>
  </si>
  <si>
    <t xml:space="preserve">M00P3409114 </t>
  </si>
  <si>
    <t>M00P3410138</t>
  </si>
  <si>
    <t>Q00P3407072</t>
  </si>
  <si>
    <t>06/21/13</t>
  </si>
  <si>
    <t>DPSCS</t>
  </si>
  <si>
    <t xml:space="preserve">603P3400042 </t>
  </si>
  <si>
    <t xml:space="preserve">TWO WAY RADIO SVC INC </t>
  </si>
  <si>
    <t>MBE Sub-contracting Goal Percentage FA 3</t>
  </si>
  <si>
    <t>Y</t>
  </si>
  <si>
    <t>V00P4400218</t>
  </si>
  <si>
    <t>DJS</t>
  </si>
  <si>
    <t xml:space="preserve">PROCOM CORPORATION </t>
  </si>
  <si>
    <t>V00P4400476</t>
  </si>
  <si>
    <t xml:space="preserve">BROWN'S COMMUNICATIONS INC </t>
  </si>
  <si>
    <t>K00P4400233</t>
  </si>
  <si>
    <t xml:space="preserve">PROCOM CORPORATION  </t>
  </si>
  <si>
    <t>D50P4400057</t>
  </si>
  <si>
    <t>MEMA</t>
  </si>
  <si>
    <t>E00P4400345</t>
  </si>
  <si>
    <t>COMP</t>
  </si>
  <si>
    <t>PANASONIC</t>
  </si>
  <si>
    <t>BREKFORD CORP</t>
  </si>
  <si>
    <t>J02P4400128</t>
  </si>
  <si>
    <t>COMMUNICATIONS ELECTRONICS INC</t>
  </si>
  <si>
    <t>SHA</t>
  </si>
  <si>
    <t xml:space="preserve">06/25/13 </t>
  </si>
  <si>
    <t>J05P3400069</t>
  </si>
  <si>
    <t>V00P4400851</t>
  </si>
  <si>
    <t>W00P4400380</t>
  </si>
  <si>
    <t>MSP</t>
  </si>
  <si>
    <t>W00P4401539</t>
  </si>
  <si>
    <t>V00P4401003</t>
  </si>
  <si>
    <t>M00P4404708</t>
  </si>
  <si>
    <t>W00P4401304</t>
  </si>
  <si>
    <t>J00P4400160</t>
  </si>
  <si>
    <t>J02P4400151</t>
  </si>
  <si>
    <t>J02P4400163</t>
  </si>
  <si>
    <t>J05P4400038</t>
  </si>
  <si>
    <t>J05P4400052</t>
  </si>
  <si>
    <t>06/16/14</t>
  </si>
  <si>
    <t>03/13/14</t>
  </si>
  <si>
    <t>04/16/14</t>
  </si>
  <si>
    <t>05/08/14</t>
  </si>
  <si>
    <t>04/21/14</t>
  </si>
  <si>
    <t xml:space="preserve">K00P4402019 </t>
  </si>
  <si>
    <t xml:space="preserve">06/11/14 </t>
  </si>
  <si>
    <t>K00P4402064</t>
  </si>
  <si>
    <t>K00P4402175</t>
  </si>
  <si>
    <t>K00P5400157</t>
  </si>
  <si>
    <t xml:space="preserve">06/24/14 </t>
  </si>
  <si>
    <t xml:space="preserve">07/14/14 </t>
  </si>
  <si>
    <t>M00P4408100</t>
  </si>
  <si>
    <t>M00P4409106</t>
  </si>
  <si>
    <t>05/19/14</t>
  </si>
  <si>
    <t>V00P4401498</t>
  </si>
  <si>
    <t>V00P4401567</t>
  </si>
  <si>
    <t xml:space="preserve">05/05/14 </t>
  </si>
  <si>
    <t>W00P4402104</t>
  </si>
  <si>
    <t>W00P4402430</t>
  </si>
  <si>
    <t>04/29/14</t>
  </si>
  <si>
    <t>05/28/14</t>
  </si>
  <si>
    <t>W00P4402566</t>
  </si>
  <si>
    <t>MAA</t>
  </si>
  <si>
    <t>J00B3400124</t>
  </si>
  <si>
    <t>ACG SYSTEMS, Inc.</t>
  </si>
  <si>
    <t>J00B3400129</t>
  </si>
  <si>
    <t>D53B4400030</t>
  </si>
  <si>
    <t>MIEMSS</t>
  </si>
  <si>
    <t xml:space="preserve">DIDONATO CONSULTING SERVICES INC </t>
  </si>
  <si>
    <t>MILLS COMMUNCATIONS</t>
  </si>
  <si>
    <t>VARIOUS</t>
  </si>
  <si>
    <t>N/A</t>
  </si>
  <si>
    <t>MODUCOM</t>
  </si>
  <si>
    <t>BROWN'S COMMUNICATIONS INC</t>
  </si>
  <si>
    <t>-</t>
  </si>
  <si>
    <t>MBE Prime Contractor</t>
  </si>
  <si>
    <t xml:space="preserve"> </t>
  </si>
  <si>
    <t>SRB Award</t>
  </si>
  <si>
    <t>J02B3400043</t>
  </si>
  <si>
    <t>J02B3400044</t>
  </si>
  <si>
    <t>Q00B3400235</t>
  </si>
  <si>
    <t xml:space="preserve">V00P5400142  </t>
  </si>
  <si>
    <t xml:space="preserve">K00P5400210  </t>
  </si>
  <si>
    <t xml:space="preserve">W00P5400506  </t>
  </si>
  <si>
    <t xml:space="preserve">W00P5400481  </t>
  </si>
  <si>
    <t xml:space="preserve">V00P5400347  </t>
  </si>
  <si>
    <t xml:space="preserve">W00P5400766  </t>
  </si>
  <si>
    <t xml:space="preserve">M00P5402620  </t>
  </si>
  <si>
    <t xml:space="preserve">K00P5400660  </t>
  </si>
  <si>
    <t xml:space="preserve">W00P5401062  </t>
  </si>
  <si>
    <t xml:space="preserve">W00P5401051  </t>
  </si>
  <si>
    <t xml:space="preserve">W00P5401057  </t>
  </si>
  <si>
    <t xml:space="preserve">W00P5401064  </t>
  </si>
  <si>
    <t xml:space="preserve">W00P5401089  </t>
  </si>
  <si>
    <t xml:space="preserve">J01P5400045  </t>
  </si>
  <si>
    <t xml:space="preserve">K00P5400969  </t>
  </si>
  <si>
    <t xml:space="preserve">J02P5400068  </t>
  </si>
  <si>
    <t xml:space="preserve">M00P5405932  </t>
  </si>
  <si>
    <t>PROCOM CORP</t>
  </si>
  <si>
    <t xml:space="preserve">W00P5401153  </t>
  </si>
  <si>
    <t>TWO WAY RADIO SERVICE</t>
  </si>
  <si>
    <t>BROWNS COMMUNICATIONS, INC</t>
  </si>
  <si>
    <t>DMHM</t>
  </si>
  <si>
    <t>12/03/14</t>
  </si>
  <si>
    <t>01/12/15</t>
  </si>
  <si>
    <t>Report date: 01/31/15</t>
  </si>
  <si>
    <t>BPO (may not be actual spend amount)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</si>
</sst>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color indexed="9"/>
      <name val="Cambria"/>
      <family val="1"/>
    </font>
    <font>
      <b/>
      <sz val="10"/>
      <color indexed="9"/>
      <name val="Cambria"/>
      <family val="1"/>
    </font>
    <font>
      <b/>
      <sz val="9"/>
      <color indexed="9"/>
      <name val="Cambria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libri"/>
      <family val="2"/>
    </font>
    <font>
      <b/>
      <sz val="10"/>
      <color theme="0"/>
      <name val="Cambria"/>
      <family val="1"/>
    </font>
    <font>
      <b/>
      <sz val="12"/>
      <color theme="0"/>
      <name val="Cambria"/>
      <family val="1"/>
    </font>
    <font>
      <b/>
      <sz val="9"/>
      <color theme="0"/>
      <name val="Cambria"/>
      <family val="1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44" fontId="6" fillId="0" borderId="12" xfId="44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/>
    </xf>
    <xf numFmtId="44" fontId="47" fillId="0" borderId="11" xfId="44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/>
    </xf>
    <xf numFmtId="44" fontId="48" fillId="0" borderId="11" xfId="44" applyFont="1" applyBorder="1" applyAlignment="1">
      <alignment/>
    </xf>
    <xf numFmtId="0" fontId="4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47" fillId="0" borderId="15" xfId="0" applyNumberFormat="1" applyFont="1" applyBorder="1" applyAlignment="1">
      <alignment horizontal="center"/>
    </xf>
    <xf numFmtId="164" fontId="47" fillId="0" borderId="16" xfId="0" applyNumberFormat="1" applyFont="1" applyBorder="1" applyAlignment="1">
      <alignment horizontal="center"/>
    </xf>
    <xf numFmtId="164" fontId="47" fillId="0" borderId="16" xfId="0" applyNumberFormat="1" applyFont="1" applyBorder="1" applyAlignment="1">
      <alignment/>
    </xf>
    <xf numFmtId="164" fontId="47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49" fillId="0" borderId="19" xfId="0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/>
    </xf>
    <xf numFmtId="44" fontId="6" fillId="0" borderId="12" xfId="44" applyFont="1" applyBorder="1" applyAlignment="1">
      <alignment horizontal="center" vertical="top" wrapText="1"/>
    </xf>
    <xf numFmtId="9" fontId="6" fillId="0" borderId="20" xfId="0" applyNumberFormat="1" applyFont="1" applyBorder="1" applyAlignment="1">
      <alignment horizontal="center" vertical="top" wrapText="1"/>
    </xf>
    <xf numFmtId="9" fontId="47" fillId="0" borderId="21" xfId="0" applyNumberFormat="1" applyFont="1" applyBorder="1" applyAlignment="1">
      <alignment horizontal="center"/>
    </xf>
    <xf numFmtId="9" fontId="47" fillId="0" borderId="21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49" fillId="0" borderId="23" xfId="0" applyFont="1" applyBorder="1" applyAlignment="1">
      <alignment/>
    </xf>
    <xf numFmtId="44" fontId="47" fillId="0" borderId="11" xfId="44" applyFont="1" applyBorder="1" applyAlignment="1">
      <alignment horizontal="center"/>
    </xf>
    <xf numFmtId="44" fontId="47" fillId="33" borderId="11" xfId="44" applyFont="1" applyFill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left"/>
    </xf>
    <xf numFmtId="0" fontId="47" fillId="0" borderId="11" xfId="0" applyFont="1" applyFill="1" applyBorder="1" applyAlignment="1">
      <alignment/>
    </xf>
    <xf numFmtId="9" fontId="47" fillId="0" borderId="2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164" fontId="47" fillId="0" borderId="16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top" wrapText="1"/>
    </xf>
    <xf numFmtId="44" fontId="47" fillId="0" borderId="11" xfId="44" applyFont="1" applyFill="1" applyBorder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9" fontId="47" fillId="33" borderId="21" xfId="0" applyNumberFormat="1" applyFont="1" applyFill="1" applyBorder="1" applyAlignment="1">
      <alignment horizontal="center"/>
    </xf>
    <xf numFmtId="164" fontId="47" fillId="0" borderId="24" xfId="0" applyNumberFormat="1" applyFont="1" applyBorder="1" applyAlignment="1">
      <alignment horizontal="center"/>
    </xf>
    <xf numFmtId="0" fontId="47" fillId="0" borderId="10" xfId="0" applyFont="1" applyFill="1" applyBorder="1" applyAlignment="1">
      <alignment/>
    </xf>
    <xf numFmtId="44" fontId="47" fillId="0" borderId="10" xfId="44" applyFont="1" applyBorder="1" applyAlignment="1">
      <alignment/>
    </xf>
    <xf numFmtId="0" fontId="47" fillId="0" borderId="25" xfId="0" applyFont="1" applyBorder="1" applyAlignment="1">
      <alignment horizontal="center"/>
    </xf>
    <xf numFmtId="0" fontId="47" fillId="33" borderId="26" xfId="0" applyFont="1" applyFill="1" applyBorder="1" applyAlignment="1">
      <alignment horizontal="left"/>
    </xf>
    <xf numFmtId="0" fontId="6" fillId="0" borderId="26" xfId="0" applyFont="1" applyBorder="1" applyAlignment="1">
      <alignment horizontal="center" vertical="top" wrapText="1"/>
    </xf>
    <xf numFmtId="44" fontId="47" fillId="0" borderId="10" xfId="44" applyFont="1" applyBorder="1" applyAlignment="1">
      <alignment horizontal="center"/>
    </xf>
    <xf numFmtId="9" fontId="47" fillId="0" borderId="27" xfId="0" applyNumberFormat="1" applyFont="1" applyBorder="1" applyAlignment="1">
      <alignment/>
    </xf>
    <xf numFmtId="164" fontId="47" fillId="0" borderId="14" xfId="0" applyNumberFormat="1" applyFont="1" applyBorder="1" applyAlignment="1">
      <alignment horizontal="center"/>
    </xf>
    <xf numFmtId="0" fontId="47" fillId="0" borderId="28" xfId="0" applyFont="1" applyFill="1" applyBorder="1" applyAlignment="1">
      <alignment/>
    </xf>
    <xf numFmtId="44" fontId="47" fillId="0" borderId="28" xfId="44" applyFont="1" applyBorder="1" applyAlignment="1">
      <alignment/>
    </xf>
    <xf numFmtId="44" fontId="47" fillId="0" borderId="28" xfId="44" applyFont="1" applyBorder="1" applyAlignment="1">
      <alignment horizontal="center"/>
    </xf>
    <xf numFmtId="9" fontId="47" fillId="0" borderId="29" xfId="0" applyNumberFormat="1" applyFont="1" applyBorder="1" applyAlignment="1">
      <alignment/>
    </xf>
    <xf numFmtId="164" fontId="47" fillId="0" borderId="30" xfId="0" applyNumberFormat="1" applyFont="1" applyBorder="1" applyAlignment="1">
      <alignment horizontal="center"/>
    </xf>
    <xf numFmtId="0" fontId="47" fillId="0" borderId="31" xfId="0" applyFont="1" applyFill="1" applyBorder="1" applyAlignment="1">
      <alignment/>
    </xf>
    <xf numFmtId="0" fontId="47" fillId="0" borderId="32" xfId="0" applyFont="1" applyBorder="1" applyAlignment="1">
      <alignment horizontal="center"/>
    </xf>
    <xf numFmtId="0" fontId="47" fillId="33" borderId="32" xfId="0" applyFont="1" applyFill="1" applyBorder="1" applyAlignment="1">
      <alignment horizontal="left"/>
    </xf>
    <xf numFmtId="0" fontId="6" fillId="0" borderId="3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44" fontId="47" fillId="0" borderId="31" xfId="44" applyFont="1" applyBorder="1" applyAlignment="1">
      <alignment horizontal="center"/>
    </xf>
    <xf numFmtId="9" fontId="47" fillId="0" borderId="33" xfId="0" applyNumberFormat="1" applyFont="1" applyBorder="1" applyAlignment="1">
      <alignment/>
    </xf>
    <xf numFmtId="164" fontId="47" fillId="0" borderId="34" xfId="0" applyNumberFormat="1" applyFont="1" applyBorder="1" applyAlignment="1">
      <alignment horizontal="center"/>
    </xf>
    <xf numFmtId="0" fontId="47" fillId="0" borderId="35" xfId="0" applyFont="1" applyFill="1" applyBorder="1" applyAlignment="1">
      <alignment/>
    </xf>
    <xf numFmtId="44" fontId="47" fillId="0" borderId="35" xfId="44" applyFont="1" applyBorder="1" applyAlignment="1">
      <alignment/>
    </xf>
    <xf numFmtId="0" fontId="47" fillId="0" borderId="36" xfId="0" applyFont="1" applyBorder="1" applyAlignment="1">
      <alignment horizontal="center"/>
    </xf>
    <xf numFmtId="0" fontId="47" fillId="33" borderId="37" xfId="0" applyFont="1" applyFill="1" applyBorder="1" applyAlignment="1">
      <alignment horizontal="left"/>
    </xf>
    <xf numFmtId="0" fontId="6" fillId="0" borderId="37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left" vertical="top" wrapText="1"/>
    </xf>
    <xf numFmtId="44" fontId="47" fillId="0" borderId="35" xfId="44" applyFont="1" applyBorder="1" applyAlignment="1">
      <alignment horizontal="center"/>
    </xf>
    <xf numFmtId="9" fontId="47" fillId="0" borderId="38" xfId="0" applyNumberFormat="1" applyFont="1" applyBorder="1" applyAlignment="1">
      <alignment/>
    </xf>
    <xf numFmtId="44" fontId="47" fillId="0" borderId="39" xfId="44" applyFont="1" applyBorder="1" applyAlignment="1">
      <alignment horizontal="center"/>
    </xf>
    <xf numFmtId="44" fontId="47" fillId="0" borderId="40" xfId="44" applyFont="1" applyBorder="1" applyAlignment="1">
      <alignment horizontal="center"/>
    </xf>
    <xf numFmtId="0" fontId="6" fillId="34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50" fillId="24" borderId="41" xfId="0" applyFont="1" applyFill="1" applyBorder="1" applyAlignment="1">
      <alignment/>
    </xf>
    <xf numFmtId="0" fontId="50" fillId="24" borderId="42" xfId="0" applyFont="1" applyFill="1" applyBorder="1" applyAlignment="1">
      <alignment/>
    </xf>
    <xf numFmtId="0" fontId="51" fillId="24" borderId="42" xfId="0" applyFont="1" applyFill="1" applyBorder="1" applyAlignment="1">
      <alignment/>
    </xf>
    <xf numFmtId="0" fontId="50" fillId="24" borderId="43" xfId="0" applyFont="1" applyFill="1" applyBorder="1" applyAlignment="1">
      <alignment/>
    </xf>
    <xf numFmtId="0" fontId="50" fillId="24" borderId="44" xfId="0" applyFont="1" applyFill="1" applyBorder="1" applyAlignment="1">
      <alignment/>
    </xf>
    <xf numFmtId="0" fontId="50" fillId="24" borderId="45" xfId="0" applyFont="1" applyFill="1" applyBorder="1" applyAlignment="1">
      <alignment/>
    </xf>
    <xf numFmtId="0" fontId="51" fillId="24" borderId="45" xfId="0" applyFont="1" applyFill="1" applyBorder="1" applyAlignment="1">
      <alignment horizontal="right"/>
    </xf>
    <xf numFmtId="0" fontId="51" fillId="24" borderId="45" xfId="0" applyFont="1" applyFill="1" applyBorder="1" applyAlignment="1">
      <alignment/>
    </xf>
    <xf numFmtId="0" fontId="51" fillId="24" borderId="20" xfId="0" applyFont="1" applyFill="1" applyBorder="1" applyAlignment="1">
      <alignment/>
    </xf>
    <xf numFmtId="0" fontId="50" fillId="24" borderId="14" xfId="0" applyFont="1" applyFill="1" applyBorder="1" applyAlignment="1">
      <alignment horizontal="center" vertical="center" wrapText="1"/>
    </xf>
    <xf numFmtId="0" fontId="50" fillId="24" borderId="40" xfId="0" applyFont="1" applyFill="1" applyBorder="1" applyAlignment="1">
      <alignment horizontal="center" vertical="center" wrapText="1"/>
    </xf>
    <xf numFmtId="0" fontId="52" fillId="24" borderId="12" xfId="0" applyFont="1" applyFill="1" applyBorder="1" applyAlignment="1">
      <alignment horizontal="center" vertical="center" wrapText="1"/>
    </xf>
    <xf numFmtId="0" fontId="52" fillId="24" borderId="20" xfId="0" applyFont="1" applyFill="1" applyBorder="1" applyAlignment="1">
      <alignment horizontal="center" vertical="center" wrapText="1"/>
    </xf>
    <xf numFmtId="9" fontId="47" fillId="0" borderId="21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36" borderId="12" xfId="0" applyFont="1" applyFill="1" applyBorder="1" applyAlignment="1">
      <alignment horizontal="center"/>
    </xf>
    <xf numFmtId="44" fontId="47" fillId="33" borderId="10" xfId="44" applyFont="1" applyFill="1" applyBorder="1" applyAlignment="1">
      <alignment/>
    </xf>
    <xf numFmtId="44" fontId="47" fillId="33" borderId="31" xfId="44" applyFont="1" applyFill="1" applyBorder="1" applyAlignment="1">
      <alignment/>
    </xf>
    <xf numFmtId="44" fontId="47" fillId="33" borderId="35" xfId="44" applyFont="1" applyFill="1" applyBorder="1" applyAlignment="1">
      <alignment/>
    </xf>
    <xf numFmtId="44" fontId="47" fillId="33" borderId="28" xfId="44" applyFont="1" applyFill="1" applyBorder="1" applyAlignment="1">
      <alignment/>
    </xf>
    <xf numFmtId="0" fontId="53" fillId="24" borderId="1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E79" sqref="E79"/>
    </sheetView>
  </sheetViews>
  <sheetFormatPr defaultColWidth="9.140625" defaultRowHeight="12.75"/>
  <cols>
    <col min="3" max="3" width="11.7109375" style="0" customWidth="1"/>
    <col min="4" max="4" width="13.28125" style="0" customWidth="1"/>
    <col min="5" max="5" width="14.7109375" style="0" customWidth="1"/>
    <col min="6" max="6" width="11.140625" style="0" customWidth="1"/>
    <col min="7" max="7" width="33.140625" style="0" customWidth="1"/>
    <col min="8" max="8" width="8.00390625" style="0" customWidth="1"/>
    <col min="9" max="9" width="5.421875" style="0" customWidth="1"/>
    <col min="10" max="10" width="5.28125" style="0" customWidth="1"/>
    <col min="11" max="11" width="12.140625" style="0" customWidth="1"/>
    <col min="12" max="12" width="13.00390625" style="0" customWidth="1"/>
    <col min="13" max="13" width="14.57421875" style="0" customWidth="1"/>
    <col min="14" max="14" width="13.140625" style="0" customWidth="1"/>
    <col min="15" max="15" width="13.28125" style="0" customWidth="1"/>
    <col min="16" max="16" width="10.8515625" style="0" customWidth="1"/>
  </cols>
  <sheetData>
    <row r="1" spans="4:5" ht="13.5" thickBot="1">
      <c r="D1" s="1"/>
      <c r="E1" s="1"/>
    </row>
    <row r="2" spans="3:16" ht="15.75">
      <c r="C2" s="88"/>
      <c r="D2" s="89"/>
      <c r="E2" s="89"/>
      <c r="F2" s="89"/>
      <c r="G2" s="89" t="s">
        <v>27</v>
      </c>
      <c r="H2" s="89"/>
      <c r="I2" s="89"/>
      <c r="J2" s="89"/>
      <c r="K2" s="90"/>
      <c r="L2" s="90"/>
      <c r="M2" s="90"/>
      <c r="N2" s="90"/>
      <c r="O2" s="89"/>
      <c r="P2" s="91"/>
    </row>
    <row r="3" spans="3:16" ht="15.75">
      <c r="C3" s="92"/>
      <c r="D3" s="93"/>
      <c r="E3" s="93"/>
      <c r="F3" s="93"/>
      <c r="G3" s="93" t="s">
        <v>28</v>
      </c>
      <c r="H3" s="93"/>
      <c r="I3" s="93"/>
      <c r="J3" s="93"/>
      <c r="K3" s="94"/>
      <c r="L3" s="95"/>
      <c r="M3" s="95"/>
      <c r="N3" s="95"/>
      <c r="O3" s="95"/>
      <c r="P3" s="96"/>
    </row>
    <row r="4" spans="3:16" ht="72">
      <c r="C4" s="97" t="s">
        <v>0</v>
      </c>
      <c r="D4" s="98" t="s">
        <v>1</v>
      </c>
      <c r="E4" s="99" t="s">
        <v>18</v>
      </c>
      <c r="F4" s="99" t="s">
        <v>3</v>
      </c>
      <c r="G4" s="99" t="s">
        <v>19</v>
      </c>
      <c r="H4" s="99" t="s">
        <v>140</v>
      </c>
      <c r="I4" s="99" t="s">
        <v>20</v>
      </c>
      <c r="J4" s="99" t="s">
        <v>21</v>
      </c>
      <c r="K4" s="99" t="s">
        <v>2</v>
      </c>
      <c r="L4" s="99" t="s">
        <v>23</v>
      </c>
      <c r="M4" s="99" t="s">
        <v>24</v>
      </c>
      <c r="N4" s="99" t="s">
        <v>25</v>
      </c>
      <c r="O4" s="99" t="s">
        <v>4</v>
      </c>
      <c r="P4" s="100" t="s">
        <v>41</v>
      </c>
    </row>
    <row r="5" spans="3:16" ht="12.75">
      <c r="C5" s="21" t="s">
        <v>9</v>
      </c>
      <c r="D5" s="41" t="s">
        <v>8</v>
      </c>
      <c r="E5" s="11">
        <v>898</v>
      </c>
      <c r="F5" s="12" t="s">
        <v>10</v>
      </c>
      <c r="G5" s="29" t="s">
        <v>15</v>
      </c>
      <c r="H5" s="29"/>
      <c r="I5" s="13"/>
      <c r="J5" s="13"/>
      <c r="K5" s="28" t="s">
        <v>16</v>
      </c>
      <c r="L5" s="11">
        <v>898</v>
      </c>
      <c r="M5" s="37" t="s">
        <v>108</v>
      </c>
      <c r="N5" s="37" t="s">
        <v>108</v>
      </c>
      <c r="O5" s="9" t="s">
        <v>12</v>
      </c>
      <c r="P5" s="31"/>
    </row>
    <row r="6" spans="3:16" ht="12.75">
      <c r="C6" s="19">
        <v>41334</v>
      </c>
      <c r="D6" s="43" t="s">
        <v>5</v>
      </c>
      <c r="E6" s="8">
        <v>13943.4</v>
      </c>
      <c r="F6" s="9" t="s">
        <v>6</v>
      </c>
      <c r="G6" s="83" t="s">
        <v>11</v>
      </c>
      <c r="H6" s="83"/>
      <c r="I6" s="9"/>
      <c r="J6" s="9"/>
      <c r="K6" s="28" t="s">
        <v>13</v>
      </c>
      <c r="L6" s="8">
        <v>13943.4</v>
      </c>
      <c r="M6" s="37" t="s">
        <v>108</v>
      </c>
      <c r="N6" s="37" t="s">
        <v>108</v>
      </c>
      <c r="O6" s="9" t="s">
        <v>12</v>
      </c>
      <c r="P6" s="31"/>
    </row>
    <row r="7" spans="3:16" ht="12.75">
      <c r="C7" s="20">
        <v>41340</v>
      </c>
      <c r="D7" s="41" t="s">
        <v>7</v>
      </c>
      <c r="E7" s="11">
        <v>8447.81</v>
      </c>
      <c r="F7" s="12" t="s">
        <v>6</v>
      </c>
      <c r="G7" s="84" t="s">
        <v>14</v>
      </c>
      <c r="H7" s="40"/>
      <c r="I7" s="82" t="s">
        <v>22</v>
      </c>
      <c r="J7" s="85" t="s">
        <v>22</v>
      </c>
      <c r="K7" s="7" t="s">
        <v>17</v>
      </c>
      <c r="L7" s="11">
        <v>8447.81</v>
      </c>
      <c r="N7" s="37" t="s">
        <v>108</v>
      </c>
      <c r="O7" s="9" t="s">
        <v>12</v>
      </c>
      <c r="P7" s="31"/>
    </row>
    <row r="8" spans="3:16" ht="12.75">
      <c r="C8" s="21">
        <v>41382</v>
      </c>
      <c r="D8" s="41" t="s">
        <v>29</v>
      </c>
      <c r="E8" s="11">
        <v>210325</v>
      </c>
      <c r="F8" s="12" t="s">
        <v>31</v>
      </c>
      <c r="G8" s="40" t="s">
        <v>30</v>
      </c>
      <c r="H8" s="40"/>
      <c r="I8" s="13"/>
      <c r="J8" s="13"/>
      <c r="K8" s="28" t="s">
        <v>16</v>
      </c>
      <c r="L8" s="11">
        <v>210325</v>
      </c>
      <c r="M8" s="37" t="s">
        <v>108</v>
      </c>
      <c r="N8" s="37" t="s">
        <v>108</v>
      </c>
      <c r="O8" s="9" t="s">
        <v>12</v>
      </c>
      <c r="P8" s="31"/>
    </row>
    <row r="9" spans="3:16" ht="12.75">
      <c r="C9" s="21">
        <v>41386</v>
      </c>
      <c r="D9" s="41" t="s">
        <v>114</v>
      </c>
      <c r="E9" s="11">
        <v>152624</v>
      </c>
      <c r="F9" s="12" t="s">
        <v>38</v>
      </c>
      <c r="G9" s="40" t="s">
        <v>103</v>
      </c>
      <c r="H9" s="40"/>
      <c r="I9" s="13"/>
      <c r="J9" s="13"/>
      <c r="K9" s="28"/>
      <c r="L9" s="11"/>
      <c r="M9" s="37" t="s">
        <v>108</v>
      </c>
      <c r="N9" s="37">
        <v>152624</v>
      </c>
      <c r="O9" s="9" t="s">
        <v>12</v>
      </c>
      <c r="P9" s="31">
        <v>0.25</v>
      </c>
    </row>
    <row r="10" spans="3:16" ht="12.75">
      <c r="C10" s="21" t="s">
        <v>33</v>
      </c>
      <c r="D10" s="41" t="s">
        <v>32</v>
      </c>
      <c r="E10" s="11">
        <v>239759.52</v>
      </c>
      <c r="F10" s="12" t="s">
        <v>31</v>
      </c>
      <c r="G10" s="40" t="s">
        <v>30</v>
      </c>
      <c r="H10" s="40"/>
      <c r="I10" s="13"/>
      <c r="J10" s="13"/>
      <c r="K10" s="28" t="s">
        <v>16</v>
      </c>
      <c r="L10" s="11">
        <v>239759.52</v>
      </c>
      <c r="M10" s="37" t="s">
        <v>108</v>
      </c>
      <c r="N10" s="37" t="s">
        <v>108</v>
      </c>
      <c r="O10" s="9" t="s">
        <v>12</v>
      </c>
      <c r="P10" s="31"/>
    </row>
    <row r="11" spans="3:16" ht="12.75">
      <c r="C11" s="21">
        <v>41414</v>
      </c>
      <c r="D11" s="41" t="s">
        <v>34</v>
      </c>
      <c r="E11" s="11">
        <v>1637</v>
      </c>
      <c r="F11" s="12" t="s">
        <v>10</v>
      </c>
      <c r="G11" s="40" t="s">
        <v>40</v>
      </c>
      <c r="H11" s="40"/>
      <c r="I11" s="13"/>
      <c r="J11" s="13"/>
      <c r="K11" s="28" t="s">
        <v>16</v>
      </c>
      <c r="L11" s="11">
        <v>1637</v>
      </c>
      <c r="M11" s="37" t="s">
        <v>108</v>
      </c>
      <c r="N11" s="37" t="s">
        <v>108</v>
      </c>
      <c r="O11" s="9" t="s">
        <v>12</v>
      </c>
      <c r="P11" s="31"/>
    </row>
    <row r="12" spans="3:16" ht="12.75">
      <c r="C12" s="21">
        <v>41417</v>
      </c>
      <c r="D12" s="41" t="s">
        <v>39</v>
      </c>
      <c r="E12" s="38">
        <v>100293.66</v>
      </c>
      <c r="F12" s="39" t="s">
        <v>38</v>
      </c>
      <c r="G12" s="40" t="s">
        <v>49</v>
      </c>
      <c r="H12" s="40"/>
      <c r="I12" s="82" t="s">
        <v>22</v>
      </c>
      <c r="J12" s="85" t="s">
        <v>22</v>
      </c>
      <c r="K12" s="28" t="s">
        <v>13</v>
      </c>
      <c r="L12" s="11">
        <v>98383.66</v>
      </c>
      <c r="M12" s="37" t="s">
        <v>108</v>
      </c>
      <c r="N12" s="37">
        <v>1910</v>
      </c>
      <c r="O12" s="9" t="s">
        <v>42</v>
      </c>
      <c r="P12" s="31"/>
    </row>
    <row r="13" spans="3:16" ht="12.75">
      <c r="C13" s="21">
        <v>41424</v>
      </c>
      <c r="D13" s="41" t="s">
        <v>35</v>
      </c>
      <c r="E13" s="11">
        <v>1590</v>
      </c>
      <c r="F13" s="12" t="s">
        <v>10</v>
      </c>
      <c r="G13" s="40" t="s">
        <v>15</v>
      </c>
      <c r="H13" s="40"/>
      <c r="I13" s="13"/>
      <c r="J13" s="13"/>
      <c r="K13" s="28" t="s">
        <v>16</v>
      </c>
      <c r="L13" s="11">
        <v>1590</v>
      </c>
      <c r="M13" s="37" t="s">
        <v>108</v>
      </c>
      <c r="N13" s="37" t="s">
        <v>108</v>
      </c>
      <c r="O13" s="9" t="s">
        <v>12</v>
      </c>
      <c r="P13" s="31"/>
    </row>
    <row r="14" spans="3:16" ht="12.75">
      <c r="C14" s="21" t="s">
        <v>37</v>
      </c>
      <c r="D14" s="41" t="s">
        <v>36</v>
      </c>
      <c r="E14" s="11">
        <v>388089</v>
      </c>
      <c r="F14" s="12" t="s">
        <v>38</v>
      </c>
      <c r="G14" s="40" t="s">
        <v>40</v>
      </c>
      <c r="H14" s="40"/>
      <c r="I14" s="13"/>
      <c r="J14" s="13"/>
      <c r="K14" s="28" t="s">
        <v>16</v>
      </c>
      <c r="L14" s="11">
        <v>371744</v>
      </c>
      <c r="M14" s="37" t="s">
        <v>108</v>
      </c>
      <c r="N14" s="30">
        <v>16345</v>
      </c>
      <c r="O14" s="9" t="s">
        <v>12</v>
      </c>
      <c r="P14" s="32">
        <v>0.05</v>
      </c>
    </row>
    <row r="15" spans="3:16" ht="12.75">
      <c r="C15" s="21" t="s">
        <v>59</v>
      </c>
      <c r="D15" s="41" t="s">
        <v>60</v>
      </c>
      <c r="E15" s="11">
        <v>239759.52</v>
      </c>
      <c r="F15" s="12" t="s">
        <v>31</v>
      </c>
      <c r="G15" s="40" t="s">
        <v>30</v>
      </c>
      <c r="H15" s="40"/>
      <c r="I15" s="13"/>
      <c r="J15" s="13"/>
      <c r="K15" s="28" t="s">
        <v>16</v>
      </c>
      <c r="L15" s="11">
        <v>239759.52</v>
      </c>
      <c r="M15" s="37" t="s">
        <v>108</v>
      </c>
      <c r="N15" s="37" t="s">
        <v>108</v>
      </c>
      <c r="O15" s="9" t="s">
        <v>12</v>
      </c>
      <c r="P15" s="31"/>
    </row>
    <row r="16" spans="3:16" ht="12.75">
      <c r="C16" s="21">
        <v>41537</v>
      </c>
      <c r="D16" s="41" t="s">
        <v>43</v>
      </c>
      <c r="E16" s="11">
        <v>15571.63</v>
      </c>
      <c r="F16" s="12" t="s">
        <v>44</v>
      </c>
      <c r="G16" s="40" t="s">
        <v>45</v>
      </c>
      <c r="H16" s="40"/>
      <c r="I16" s="82" t="s">
        <v>22</v>
      </c>
      <c r="J16" s="85" t="s">
        <v>22</v>
      </c>
      <c r="K16" s="28" t="s">
        <v>16</v>
      </c>
      <c r="L16" s="11">
        <v>15571.63</v>
      </c>
      <c r="M16" s="37" t="s">
        <v>108</v>
      </c>
      <c r="N16" s="37" t="s">
        <v>108</v>
      </c>
      <c r="O16" s="9" t="s">
        <v>42</v>
      </c>
      <c r="P16" s="31"/>
    </row>
    <row r="17" spans="3:16" ht="12.75">
      <c r="C17" s="21">
        <v>41540</v>
      </c>
      <c r="D17" s="41" t="s">
        <v>48</v>
      </c>
      <c r="E17" s="11">
        <v>8850</v>
      </c>
      <c r="F17" s="12" t="s">
        <v>6</v>
      </c>
      <c r="G17" s="40" t="s">
        <v>40</v>
      </c>
      <c r="H17" s="40"/>
      <c r="I17" s="9"/>
      <c r="J17" s="9"/>
      <c r="K17" s="28" t="s">
        <v>13</v>
      </c>
      <c r="L17" s="11">
        <v>8850</v>
      </c>
      <c r="M17" s="37" t="s">
        <v>108</v>
      </c>
      <c r="N17" s="37" t="s">
        <v>108</v>
      </c>
      <c r="O17" s="9" t="s">
        <v>42</v>
      </c>
      <c r="P17" s="31"/>
    </row>
    <row r="18" spans="3:16" ht="12.75">
      <c r="C18" s="21">
        <v>41565</v>
      </c>
      <c r="D18" s="41" t="s">
        <v>46</v>
      </c>
      <c r="E18" s="11">
        <v>1477.08</v>
      </c>
      <c r="F18" s="12" t="s">
        <v>44</v>
      </c>
      <c r="G18" s="40" t="s">
        <v>47</v>
      </c>
      <c r="H18" s="40"/>
      <c r="I18" s="82" t="s">
        <v>22</v>
      </c>
      <c r="J18" s="85" t="s">
        <v>22</v>
      </c>
      <c r="K18" s="28" t="s">
        <v>16</v>
      </c>
      <c r="L18" s="11">
        <v>1477.08</v>
      </c>
      <c r="M18" s="37" t="s">
        <v>108</v>
      </c>
      <c r="N18" s="37" t="s">
        <v>108</v>
      </c>
      <c r="O18" s="9" t="s">
        <v>42</v>
      </c>
      <c r="P18" s="31"/>
    </row>
    <row r="19" spans="3:16" ht="12.75">
      <c r="C19" s="21">
        <v>41549</v>
      </c>
      <c r="D19" s="41" t="s">
        <v>50</v>
      </c>
      <c r="E19" s="38">
        <v>2559</v>
      </c>
      <c r="F19" s="12" t="s">
        <v>51</v>
      </c>
      <c r="G19" s="40" t="s">
        <v>30</v>
      </c>
      <c r="H19" s="40"/>
      <c r="I19" s="13"/>
      <c r="J19" s="13"/>
      <c r="K19" s="28" t="s">
        <v>16</v>
      </c>
      <c r="L19" s="11">
        <v>2559</v>
      </c>
      <c r="M19" s="37" t="s">
        <v>108</v>
      </c>
      <c r="N19" s="37" t="s">
        <v>108</v>
      </c>
      <c r="O19" s="9" t="s">
        <v>12</v>
      </c>
      <c r="P19" s="33"/>
    </row>
    <row r="20" spans="3:16" ht="12.75">
      <c r="C20" s="21">
        <v>41600</v>
      </c>
      <c r="D20" s="41" t="s">
        <v>62</v>
      </c>
      <c r="E20" s="38">
        <v>113190.9</v>
      </c>
      <c r="F20" s="12" t="s">
        <v>63</v>
      </c>
      <c r="G20" s="40" t="s">
        <v>45</v>
      </c>
      <c r="H20" s="40"/>
      <c r="I20" s="82" t="s">
        <v>22</v>
      </c>
      <c r="J20" s="85" t="s">
        <v>22</v>
      </c>
      <c r="K20" s="28" t="s">
        <v>13</v>
      </c>
      <c r="L20" s="11">
        <v>113190.9</v>
      </c>
      <c r="M20" s="37" t="s">
        <v>108</v>
      </c>
      <c r="N20" s="37" t="s">
        <v>108</v>
      </c>
      <c r="O20" s="46" t="s">
        <v>42</v>
      </c>
      <c r="P20" s="42"/>
    </row>
    <row r="21" spans="3:16" ht="13.5" thickBot="1">
      <c r="C21" s="21">
        <v>41613</v>
      </c>
      <c r="D21" s="41" t="s">
        <v>67</v>
      </c>
      <c r="E21" s="38">
        <v>28665</v>
      </c>
      <c r="F21" s="12" t="s">
        <v>63</v>
      </c>
      <c r="G21" s="40" t="s">
        <v>55</v>
      </c>
      <c r="H21" s="40"/>
      <c r="I21" s="46"/>
      <c r="J21" s="46"/>
      <c r="K21" s="45" t="s">
        <v>54</v>
      </c>
      <c r="L21" s="47">
        <v>28665</v>
      </c>
      <c r="M21" s="37" t="s">
        <v>108</v>
      </c>
      <c r="N21" s="37" t="s">
        <v>108</v>
      </c>
      <c r="O21" s="46" t="s">
        <v>12</v>
      </c>
      <c r="P21" s="42"/>
    </row>
    <row r="22" spans="1:16" ht="13.5" thickBot="1">
      <c r="A22">
        <v>2342</v>
      </c>
      <c r="C22" s="21">
        <v>41624</v>
      </c>
      <c r="D22" s="41" t="s">
        <v>112</v>
      </c>
      <c r="E22" s="38">
        <v>1362000</v>
      </c>
      <c r="F22" s="12" t="s">
        <v>58</v>
      </c>
      <c r="G22" s="40" t="s">
        <v>40</v>
      </c>
      <c r="H22" s="103" t="s">
        <v>22</v>
      </c>
      <c r="I22" s="46"/>
      <c r="J22" s="46"/>
      <c r="K22" s="28" t="s">
        <v>13</v>
      </c>
      <c r="L22" s="69">
        <v>0</v>
      </c>
      <c r="M22" s="37">
        <v>0</v>
      </c>
      <c r="N22" s="103" t="s">
        <v>22</v>
      </c>
      <c r="O22" s="46" t="s">
        <v>12</v>
      </c>
      <c r="P22" s="101">
        <v>0</v>
      </c>
    </row>
    <row r="23" spans="3:16" ht="12.75">
      <c r="C23" s="21">
        <v>41624</v>
      </c>
      <c r="D23" s="41" t="s">
        <v>113</v>
      </c>
      <c r="E23" s="38">
        <v>1493100</v>
      </c>
      <c r="F23" s="12" t="s">
        <v>58</v>
      </c>
      <c r="G23" s="40" t="s">
        <v>40</v>
      </c>
      <c r="H23" s="103" t="s">
        <v>22</v>
      </c>
      <c r="I23" s="46"/>
      <c r="J23" s="46"/>
      <c r="K23" s="28" t="s">
        <v>13</v>
      </c>
      <c r="L23" s="69">
        <v>0</v>
      </c>
      <c r="M23" s="37">
        <v>0</v>
      </c>
      <c r="N23" s="103" t="s">
        <v>22</v>
      </c>
      <c r="O23" s="46" t="s">
        <v>12</v>
      </c>
      <c r="P23" s="101">
        <v>0</v>
      </c>
    </row>
    <row r="24" spans="3:16" ht="12.75">
      <c r="C24" s="21">
        <v>41626</v>
      </c>
      <c r="D24" s="41" t="s">
        <v>66</v>
      </c>
      <c r="E24" s="38">
        <v>756</v>
      </c>
      <c r="F24" s="12" t="s">
        <v>10</v>
      </c>
      <c r="G24" s="40" t="s">
        <v>40</v>
      </c>
      <c r="H24" s="40"/>
      <c r="I24" s="9" t="s">
        <v>110</v>
      </c>
      <c r="J24" s="9" t="s">
        <v>110</v>
      </c>
      <c r="K24" s="28" t="s">
        <v>16</v>
      </c>
      <c r="L24" s="47">
        <v>756</v>
      </c>
      <c r="M24" s="37" t="s">
        <v>108</v>
      </c>
      <c r="N24" s="37" t="s">
        <v>108</v>
      </c>
      <c r="O24" s="46" t="s">
        <v>42</v>
      </c>
      <c r="P24" s="42"/>
    </row>
    <row r="25" spans="3:16" ht="12.75">
      <c r="C25" s="21">
        <v>41689</v>
      </c>
      <c r="D25" s="41" t="s">
        <v>65</v>
      </c>
      <c r="E25" s="38">
        <v>63075.78</v>
      </c>
      <c r="F25" s="12" t="s">
        <v>44</v>
      </c>
      <c r="G25" s="40" t="s">
        <v>47</v>
      </c>
      <c r="H25" s="40"/>
      <c r="I25" s="82" t="s">
        <v>22</v>
      </c>
      <c r="J25" s="85" t="s">
        <v>22</v>
      </c>
      <c r="K25" s="28" t="s">
        <v>16</v>
      </c>
      <c r="L25" s="11">
        <v>63075.78</v>
      </c>
      <c r="M25" s="37" t="s">
        <v>108</v>
      </c>
      <c r="N25" s="37" t="s">
        <v>108</v>
      </c>
      <c r="O25" s="46" t="s">
        <v>42</v>
      </c>
      <c r="P25" s="42"/>
    </row>
    <row r="26" spans="3:16" ht="12.75">
      <c r="C26" s="21">
        <v>41689</v>
      </c>
      <c r="D26" s="41" t="s">
        <v>61</v>
      </c>
      <c r="E26" s="38">
        <v>9450</v>
      </c>
      <c r="F26" s="12" t="s">
        <v>44</v>
      </c>
      <c r="G26" s="40" t="s">
        <v>47</v>
      </c>
      <c r="H26" s="40"/>
      <c r="I26" s="82" t="s">
        <v>22</v>
      </c>
      <c r="J26" s="85" t="s">
        <v>22</v>
      </c>
      <c r="K26" s="28" t="s">
        <v>16</v>
      </c>
      <c r="L26" s="47">
        <v>9450</v>
      </c>
      <c r="M26" s="37" t="s">
        <v>108</v>
      </c>
      <c r="N26" s="37" t="s">
        <v>108</v>
      </c>
      <c r="O26" s="46" t="s">
        <v>42</v>
      </c>
      <c r="P26" s="42"/>
    </row>
    <row r="27" spans="3:16" ht="12.75">
      <c r="C27" s="21">
        <v>41701</v>
      </c>
      <c r="D27" s="41" t="s">
        <v>52</v>
      </c>
      <c r="E27" s="38">
        <v>73488</v>
      </c>
      <c r="F27" s="12" t="s">
        <v>53</v>
      </c>
      <c r="G27" s="40" t="s">
        <v>55</v>
      </c>
      <c r="H27" s="40"/>
      <c r="I27" s="9"/>
      <c r="J27" s="9"/>
      <c r="K27" s="40" t="s">
        <v>54</v>
      </c>
      <c r="L27" s="11">
        <v>73488</v>
      </c>
      <c r="M27" s="37" t="s">
        <v>108</v>
      </c>
      <c r="N27" s="37" t="s">
        <v>108</v>
      </c>
      <c r="O27" s="9" t="s">
        <v>12</v>
      </c>
      <c r="P27" s="33"/>
    </row>
    <row r="28" spans="3:16" ht="12.75">
      <c r="C28" s="44">
        <v>41711</v>
      </c>
      <c r="D28" s="41" t="s">
        <v>56</v>
      </c>
      <c r="E28" s="38">
        <v>50400</v>
      </c>
      <c r="F28" s="12" t="s">
        <v>58</v>
      </c>
      <c r="G28" s="40" t="s">
        <v>57</v>
      </c>
      <c r="H28" s="40"/>
      <c r="I28" s="9"/>
      <c r="J28" s="9"/>
      <c r="K28" s="28" t="s">
        <v>16</v>
      </c>
      <c r="L28" s="11">
        <v>50400</v>
      </c>
      <c r="M28" s="37" t="s">
        <v>108</v>
      </c>
      <c r="N28" s="37" t="s">
        <v>108</v>
      </c>
      <c r="O28" s="9" t="s">
        <v>12</v>
      </c>
      <c r="P28" s="33"/>
    </row>
    <row r="29" spans="3:16" ht="12.75">
      <c r="C29" s="21">
        <v>41711</v>
      </c>
      <c r="D29" s="41" t="s">
        <v>64</v>
      </c>
      <c r="E29" s="38">
        <v>8360</v>
      </c>
      <c r="F29" s="12" t="s">
        <v>63</v>
      </c>
      <c r="G29" s="40" t="s">
        <v>55</v>
      </c>
      <c r="H29" s="40"/>
      <c r="I29" s="9"/>
      <c r="J29" s="9"/>
      <c r="K29" s="40" t="s">
        <v>54</v>
      </c>
      <c r="L29" s="11">
        <v>8360</v>
      </c>
      <c r="M29" s="37" t="s">
        <v>108</v>
      </c>
      <c r="N29" s="37" t="s">
        <v>108</v>
      </c>
      <c r="O29" s="9" t="s">
        <v>12</v>
      </c>
      <c r="P29" s="33"/>
    </row>
    <row r="30" spans="3:16" ht="13.5" thickBot="1">
      <c r="C30" s="50" t="s">
        <v>73</v>
      </c>
      <c r="D30" s="51" t="s">
        <v>68</v>
      </c>
      <c r="E30" s="104">
        <v>18920</v>
      </c>
      <c r="F30" s="53" t="s">
        <v>96</v>
      </c>
      <c r="G30" s="54" t="s">
        <v>55</v>
      </c>
      <c r="H30" s="54"/>
      <c r="I30" s="55"/>
      <c r="J30" s="55"/>
      <c r="K30" s="54" t="s">
        <v>54</v>
      </c>
      <c r="L30" s="52">
        <v>18920</v>
      </c>
      <c r="M30" s="56" t="s">
        <v>108</v>
      </c>
      <c r="N30" s="37" t="s">
        <v>108</v>
      </c>
      <c r="O30" s="55" t="s">
        <v>12</v>
      </c>
      <c r="P30" s="57"/>
    </row>
    <row r="31" spans="3:16" ht="12.75">
      <c r="C31" s="63">
        <v>41768</v>
      </c>
      <c r="D31" s="64" t="s">
        <v>99</v>
      </c>
      <c r="E31" s="105">
        <v>100000</v>
      </c>
      <c r="F31" s="65" t="s">
        <v>96</v>
      </c>
      <c r="G31" s="66" t="s">
        <v>57</v>
      </c>
      <c r="H31" s="103" t="s">
        <v>22</v>
      </c>
      <c r="I31" s="67"/>
      <c r="J31" s="67"/>
      <c r="K31" s="68" t="s">
        <v>104</v>
      </c>
      <c r="L31" s="69" t="s">
        <v>105</v>
      </c>
      <c r="M31" s="69" t="s">
        <v>108</v>
      </c>
      <c r="N31" s="103" t="s">
        <v>22</v>
      </c>
      <c r="O31" s="67" t="s">
        <v>12</v>
      </c>
      <c r="P31" s="70"/>
    </row>
    <row r="32" spans="3:16" ht="13.5" thickBot="1">
      <c r="C32" s="71"/>
      <c r="D32" s="72"/>
      <c r="E32" s="106"/>
      <c r="F32" s="74"/>
      <c r="G32" s="75" t="s">
        <v>107</v>
      </c>
      <c r="H32" s="54"/>
      <c r="I32" s="82" t="s">
        <v>22</v>
      </c>
      <c r="J32" s="85" t="s">
        <v>22</v>
      </c>
      <c r="K32" s="77"/>
      <c r="L32" s="78"/>
      <c r="M32" s="78" t="s">
        <v>108</v>
      </c>
      <c r="N32" s="73"/>
      <c r="O32" s="76"/>
      <c r="P32" s="79"/>
    </row>
    <row r="33" spans="3:16" ht="12.75">
      <c r="C33" s="63">
        <v>41765</v>
      </c>
      <c r="D33" s="64" t="s">
        <v>97</v>
      </c>
      <c r="E33" s="105">
        <v>200000</v>
      </c>
      <c r="F33" s="65" t="s">
        <v>96</v>
      </c>
      <c r="G33" s="66" t="s">
        <v>98</v>
      </c>
      <c r="H33" s="103" t="s">
        <v>22</v>
      </c>
      <c r="I33" s="67"/>
      <c r="J33" s="67"/>
      <c r="K33" s="68" t="s">
        <v>104</v>
      </c>
      <c r="L33" s="69"/>
      <c r="M33" s="69" t="s">
        <v>108</v>
      </c>
      <c r="N33" s="103" t="s">
        <v>22</v>
      </c>
      <c r="O33" s="67" t="s">
        <v>12</v>
      </c>
      <c r="P33" s="70"/>
    </row>
    <row r="34" spans="3:16" ht="13.5" thickBot="1">
      <c r="C34" s="71"/>
      <c r="D34" s="72"/>
      <c r="E34" s="106"/>
      <c r="F34" s="74"/>
      <c r="G34" s="75" t="s">
        <v>102</v>
      </c>
      <c r="H34" s="75"/>
      <c r="I34" s="76"/>
      <c r="J34" s="76"/>
      <c r="K34" s="77"/>
      <c r="L34" s="78"/>
      <c r="M34" s="78" t="s">
        <v>108</v>
      </c>
      <c r="N34" s="73"/>
      <c r="O34" s="76"/>
      <c r="P34" s="79"/>
    </row>
    <row r="35" spans="3:16" ht="12.75">
      <c r="C35" s="58" t="s">
        <v>74</v>
      </c>
      <c r="D35" s="59" t="s">
        <v>56</v>
      </c>
      <c r="E35" s="107">
        <v>50400</v>
      </c>
      <c r="F35" s="13" t="s">
        <v>58</v>
      </c>
      <c r="G35" s="40" t="s">
        <v>57</v>
      </c>
      <c r="H35" s="40"/>
      <c r="I35" s="9"/>
      <c r="J35" s="9"/>
      <c r="K35" s="28" t="s">
        <v>16</v>
      </c>
      <c r="L35" s="60">
        <v>50400</v>
      </c>
      <c r="M35" s="61" t="s">
        <v>108</v>
      </c>
      <c r="N35" s="80" t="s">
        <v>108</v>
      </c>
      <c r="O35" s="9" t="s">
        <v>12</v>
      </c>
      <c r="P35" s="62"/>
    </row>
    <row r="36" spans="3:16" ht="12.75">
      <c r="C36" s="21" t="s">
        <v>75</v>
      </c>
      <c r="D36" s="41" t="s">
        <v>69</v>
      </c>
      <c r="E36" s="38">
        <v>20700</v>
      </c>
      <c r="F36" s="12" t="s">
        <v>58</v>
      </c>
      <c r="G36" s="40" t="s">
        <v>103</v>
      </c>
      <c r="H36" s="40"/>
      <c r="I36" s="9"/>
      <c r="J36" s="9"/>
      <c r="K36" s="28" t="s">
        <v>13</v>
      </c>
      <c r="L36" s="37" t="s">
        <v>105</v>
      </c>
      <c r="M36" s="11">
        <v>20700</v>
      </c>
      <c r="N36" s="37" t="s">
        <v>108</v>
      </c>
      <c r="O36" s="9" t="s">
        <v>12</v>
      </c>
      <c r="P36" s="33"/>
    </row>
    <row r="37" spans="3:16" ht="12.75">
      <c r="C37" s="21" t="s">
        <v>76</v>
      </c>
      <c r="D37" s="41" t="s">
        <v>70</v>
      </c>
      <c r="E37" s="38">
        <v>39690</v>
      </c>
      <c r="F37" s="12" t="s">
        <v>58</v>
      </c>
      <c r="G37" s="40" t="s">
        <v>55</v>
      </c>
      <c r="H37" s="40"/>
      <c r="I37" s="9"/>
      <c r="J37" s="9"/>
      <c r="K37" s="40" t="s">
        <v>54</v>
      </c>
      <c r="L37" s="11">
        <v>39690</v>
      </c>
      <c r="M37" s="37" t="s">
        <v>108</v>
      </c>
      <c r="N37" s="37" t="s">
        <v>108</v>
      </c>
      <c r="O37" s="9" t="s">
        <v>12</v>
      </c>
      <c r="P37" s="33"/>
    </row>
    <row r="38" spans="3:16" ht="12.75">
      <c r="C38" s="21" t="s">
        <v>77</v>
      </c>
      <c r="D38" s="41" t="s">
        <v>71</v>
      </c>
      <c r="E38" s="38">
        <v>216391</v>
      </c>
      <c r="F38" s="12" t="s">
        <v>31</v>
      </c>
      <c r="G38" s="40" t="s">
        <v>55</v>
      </c>
      <c r="H38" s="40"/>
      <c r="I38" s="9"/>
      <c r="J38" s="9"/>
      <c r="K38" s="40" t="s">
        <v>54</v>
      </c>
      <c r="L38" s="11">
        <v>216391</v>
      </c>
      <c r="M38" s="37" t="s">
        <v>108</v>
      </c>
      <c r="N38" s="37" t="s">
        <v>108</v>
      </c>
      <c r="O38" s="9" t="s">
        <v>12</v>
      </c>
      <c r="P38" s="33"/>
    </row>
    <row r="39" spans="3:16" ht="12.75">
      <c r="C39" s="21" t="s">
        <v>77</v>
      </c>
      <c r="D39" s="41" t="s">
        <v>72</v>
      </c>
      <c r="E39" s="38">
        <v>42439</v>
      </c>
      <c r="F39" s="12" t="s">
        <v>31</v>
      </c>
      <c r="G39" s="40" t="s">
        <v>55</v>
      </c>
      <c r="H39" s="40"/>
      <c r="I39" s="9"/>
      <c r="J39" s="9"/>
      <c r="K39" s="40" t="s">
        <v>54</v>
      </c>
      <c r="L39" s="11">
        <v>216391</v>
      </c>
      <c r="M39" s="81" t="s">
        <v>108</v>
      </c>
      <c r="N39" s="37" t="s">
        <v>108</v>
      </c>
      <c r="O39" s="9" t="s">
        <v>12</v>
      </c>
      <c r="P39" s="33"/>
    </row>
    <row r="40" spans="3:16" ht="12.75">
      <c r="C40" s="21" t="s">
        <v>79</v>
      </c>
      <c r="D40" s="41" t="s">
        <v>78</v>
      </c>
      <c r="E40" s="38">
        <v>43830</v>
      </c>
      <c r="F40" s="12" t="s">
        <v>6</v>
      </c>
      <c r="G40" s="40" t="s">
        <v>55</v>
      </c>
      <c r="H40" s="40"/>
      <c r="I40" s="9"/>
      <c r="J40" s="9"/>
      <c r="K40" s="40" t="s">
        <v>54</v>
      </c>
      <c r="L40" s="11">
        <v>216391</v>
      </c>
      <c r="M40" s="37" t="s">
        <v>108</v>
      </c>
      <c r="N40" s="37" t="s">
        <v>108</v>
      </c>
      <c r="O40" s="9" t="s">
        <v>12</v>
      </c>
      <c r="P40" s="33"/>
    </row>
    <row r="41" spans="3:16" ht="12.75">
      <c r="C41" s="21" t="s">
        <v>83</v>
      </c>
      <c r="D41" s="41" t="s">
        <v>80</v>
      </c>
      <c r="E41" s="38">
        <v>15939</v>
      </c>
      <c r="F41" s="12" t="s">
        <v>6</v>
      </c>
      <c r="G41" s="40" t="s">
        <v>103</v>
      </c>
      <c r="H41" s="40"/>
      <c r="I41" s="9"/>
      <c r="J41" s="9"/>
      <c r="K41" s="28" t="s">
        <v>13</v>
      </c>
      <c r="L41" s="37" t="s">
        <v>105</v>
      </c>
      <c r="M41" s="11">
        <v>15939</v>
      </c>
      <c r="N41" s="37" t="s">
        <v>108</v>
      </c>
      <c r="O41" s="9" t="s">
        <v>12</v>
      </c>
      <c r="P41" s="33"/>
    </row>
    <row r="42" spans="3:16" ht="12.75">
      <c r="C42" s="21" t="s">
        <v>84</v>
      </c>
      <c r="D42" s="41" t="s">
        <v>81</v>
      </c>
      <c r="E42" s="38">
        <v>15225</v>
      </c>
      <c r="F42" s="12" t="s">
        <v>6</v>
      </c>
      <c r="G42" s="40" t="s">
        <v>103</v>
      </c>
      <c r="H42" s="40"/>
      <c r="I42" s="9"/>
      <c r="J42" s="9"/>
      <c r="K42" s="28" t="s">
        <v>106</v>
      </c>
      <c r="L42" s="37" t="s">
        <v>105</v>
      </c>
      <c r="M42" s="11">
        <v>15225</v>
      </c>
      <c r="N42" s="37" t="s">
        <v>108</v>
      </c>
      <c r="O42" s="9" t="s">
        <v>12</v>
      </c>
      <c r="P42" s="33"/>
    </row>
    <row r="43" spans="3:16" ht="12.75">
      <c r="C43" s="21" t="s">
        <v>84</v>
      </c>
      <c r="D43" s="41" t="s">
        <v>82</v>
      </c>
      <c r="E43" s="38">
        <v>21915</v>
      </c>
      <c r="F43" s="12" t="s">
        <v>6</v>
      </c>
      <c r="G43" s="40" t="s">
        <v>55</v>
      </c>
      <c r="H43" s="40"/>
      <c r="I43" s="9"/>
      <c r="J43" s="9"/>
      <c r="K43" s="40" t="s">
        <v>54</v>
      </c>
      <c r="L43" s="11">
        <v>216391</v>
      </c>
      <c r="M43" s="37" t="s">
        <v>108</v>
      </c>
      <c r="N43" s="37" t="s">
        <v>108</v>
      </c>
      <c r="O43" s="9" t="s">
        <v>12</v>
      </c>
      <c r="P43" s="33"/>
    </row>
    <row r="44" spans="3:16" ht="12.75">
      <c r="C44" s="21" t="s">
        <v>75</v>
      </c>
      <c r="D44" s="41" t="s">
        <v>85</v>
      </c>
      <c r="E44" s="38">
        <v>5963</v>
      </c>
      <c r="F44" s="12" t="s">
        <v>10</v>
      </c>
      <c r="G44" s="40" t="s">
        <v>103</v>
      </c>
      <c r="H44" s="40"/>
      <c r="I44" s="9"/>
      <c r="J44" s="9"/>
      <c r="K44" s="28" t="s">
        <v>13</v>
      </c>
      <c r="L44" s="11">
        <v>5963</v>
      </c>
      <c r="M44" s="37" t="s">
        <v>108</v>
      </c>
      <c r="N44" s="37" t="s">
        <v>108</v>
      </c>
      <c r="O44" s="9" t="s">
        <v>12</v>
      </c>
      <c r="P44" s="33"/>
    </row>
    <row r="45" spans="3:16" ht="12.75">
      <c r="C45" s="21" t="s">
        <v>87</v>
      </c>
      <c r="D45" s="41" t="s">
        <v>86</v>
      </c>
      <c r="E45" s="38">
        <v>2988</v>
      </c>
      <c r="F45" s="12" t="s">
        <v>10</v>
      </c>
      <c r="G45" s="40" t="s">
        <v>15</v>
      </c>
      <c r="H45" s="40"/>
      <c r="I45" s="13"/>
      <c r="J45" s="13"/>
      <c r="K45" s="28" t="s">
        <v>16</v>
      </c>
      <c r="L45" s="11">
        <v>2988</v>
      </c>
      <c r="M45" s="37" t="s">
        <v>108</v>
      </c>
      <c r="N45" s="37" t="s">
        <v>108</v>
      </c>
      <c r="O45" s="9" t="s">
        <v>12</v>
      </c>
      <c r="P45" s="33"/>
    </row>
    <row r="46" spans="3:16" ht="12.75">
      <c r="C46" s="21" t="s">
        <v>90</v>
      </c>
      <c r="D46" s="41" t="s">
        <v>88</v>
      </c>
      <c r="E46" s="38">
        <v>14057.99</v>
      </c>
      <c r="F46" s="12" t="s">
        <v>44</v>
      </c>
      <c r="G46" s="40" t="s">
        <v>45</v>
      </c>
      <c r="H46" s="40"/>
      <c r="I46" s="82" t="s">
        <v>22</v>
      </c>
      <c r="J46" s="85" t="s">
        <v>22</v>
      </c>
      <c r="K46" s="28" t="s">
        <v>13</v>
      </c>
      <c r="L46" s="11">
        <v>14057.99</v>
      </c>
      <c r="M46" s="37" t="s">
        <v>108</v>
      </c>
      <c r="N46" s="37" t="s">
        <v>108</v>
      </c>
      <c r="O46" s="46" t="s">
        <v>42</v>
      </c>
      <c r="P46" s="33"/>
    </row>
    <row r="47" spans="3:16" ht="12.75">
      <c r="C47" s="21" t="s">
        <v>90</v>
      </c>
      <c r="D47" s="41" t="s">
        <v>89</v>
      </c>
      <c r="E47" s="38">
        <v>19164.48</v>
      </c>
      <c r="F47" s="12" t="s">
        <v>44</v>
      </c>
      <c r="G47" s="40" t="s">
        <v>107</v>
      </c>
      <c r="H47" s="40"/>
      <c r="I47" s="82" t="s">
        <v>22</v>
      </c>
      <c r="J47" s="85" t="s">
        <v>22</v>
      </c>
      <c r="K47" s="28" t="s">
        <v>104</v>
      </c>
      <c r="L47" s="11">
        <v>19164.48</v>
      </c>
      <c r="M47" s="37" t="s">
        <v>108</v>
      </c>
      <c r="N47" s="37" t="s">
        <v>108</v>
      </c>
      <c r="O47" s="46" t="s">
        <v>42</v>
      </c>
      <c r="P47" s="33"/>
    </row>
    <row r="48" spans="3:16" ht="12.75">
      <c r="C48" s="21" t="s">
        <v>93</v>
      </c>
      <c r="D48" s="41" t="s">
        <v>91</v>
      </c>
      <c r="E48" s="38">
        <v>60045.7</v>
      </c>
      <c r="F48" s="12" t="s">
        <v>63</v>
      </c>
      <c r="G48" s="40" t="s">
        <v>55</v>
      </c>
      <c r="H48" s="40"/>
      <c r="I48" s="9"/>
      <c r="J48" s="9"/>
      <c r="K48" s="40" t="s">
        <v>54</v>
      </c>
      <c r="L48" s="11">
        <v>60045.7</v>
      </c>
      <c r="M48" s="37" t="s">
        <v>108</v>
      </c>
      <c r="N48" s="37" t="s">
        <v>108</v>
      </c>
      <c r="O48" s="9" t="s">
        <v>12</v>
      </c>
      <c r="P48" s="33"/>
    </row>
    <row r="49" spans="3:16" ht="12.75">
      <c r="C49" s="21" t="s">
        <v>94</v>
      </c>
      <c r="D49" s="10" t="s">
        <v>92</v>
      </c>
      <c r="E49" s="38">
        <v>25949</v>
      </c>
      <c r="F49" s="12" t="s">
        <v>63</v>
      </c>
      <c r="G49" s="40" t="s">
        <v>55</v>
      </c>
      <c r="H49" s="40"/>
      <c r="I49" s="9"/>
      <c r="J49" s="9"/>
      <c r="K49" s="40" t="s">
        <v>54</v>
      </c>
      <c r="L49" s="11">
        <v>25949</v>
      </c>
      <c r="M49" s="37" t="s">
        <v>108</v>
      </c>
      <c r="N49" s="61" t="s">
        <v>108</v>
      </c>
      <c r="O49" s="9" t="s">
        <v>12</v>
      </c>
      <c r="P49" s="33"/>
    </row>
    <row r="50" spans="3:16" ht="12.75">
      <c r="C50" s="21">
        <v>41789</v>
      </c>
      <c r="D50" s="10" t="s">
        <v>100</v>
      </c>
      <c r="E50" s="38">
        <v>369567.46</v>
      </c>
      <c r="F50" s="12" t="s">
        <v>101</v>
      </c>
      <c r="G50" s="40" t="s">
        <v>102</v>
      </c>
      <c r="H50" s="103" t="s">
        <v>22</v>
      </c>
      <c r="I50" s="9"/>
      <c r="J50" s="48"/>
      <c r="K50" s="28" t="s">
        <v>104</v>
      </c>
      <c r="L50" s="37" t="s">
        <v>108</v>
      </c>
      <c r="M50" s="37" t="s">
        <v>108</v>
      </c>
      <c r="N50" s="103" t="s">
        <v>22</v>
      </c>
      <c r="O50" s="48" t="s">
        <v>12</v>
      </c>
      <c r="P50" s="49">
        <v>0.05</v>
      </c>
    </row>
    <row r="51" spans="3:16" ht="12.75">
      <c r="C51" s="21" t="s">
        <v>83</v>
      </c>
      <c r="D51" s="10" t="s">
        <v>95</v>
      </c>
      <c r="E51" s="38">
        <v>14000</v>
      </c>
      <c r="F51" s="12" t="s">
        <v>63</v>
      </c>
      <c r="G51" s="40" t="s">
        <v>55</v>
      </c>
      <c r="H51" s="40"/>
      <c r="I51" s="9"/>
      <c r="J51" s="9"/>
      <c r="K51" s="40" t="s">
        <v>54</v>
      </c>
      <c r="L51" s="11">
        <v>14000</v>
      </c>
      <c r="M51" s="37" t="s">
        <v>108</v>
      </c>
      <c r="N51" s="61" t="s">
        <v>108</v>
      </c>
      <c r="O51" s="9" t="s">
        <v>12</v>
      </c>
      <c r="P51" s="33"/>
    </row>
    <row r="52" spans="3:16" ht="12.75">
      <c r="C52" s="21">
        <v>41857</v>
      </c>
      <c r="D52" s="10" t="s">
        <v>115</v>
      </c>
      <c r="E52" s="38">
        <v>2072.86</v>
      </c>
      <c r="F52" s="12" t="s">
        <v>44</v>
      </c>
      <c r="G52" s="40" t="s">
        <v>132</v>
      </c>
      <c r="H52" s="40"/>
      <c r="I52" s="82" t="s">
        <v>22</v>
      </c>
      <c r="J52" s="85" t="s">
        <v>22</v>
      </c>
      <c r="K52" s="28" t="s">
        <v>104</v>
      </c>
      <c r="L52" s="11">
        <v>2072</v>
      </c>
      <c r="M52" s="37" t="s">
        <v>108</v>
      </c>
      <c r="N52" s="61" t="s">
        <v>108</v>
      </c>
      <c r="O52" s="9" t="s">
        <v>42</v>
      </c>
      <c r="P52" s="33"/>
    </row>
    <row r="53" spans="3:16" ht="12.75">
      <c r="C53" s="21">
        <v>41862</v>
      </c>
      <c r="D53" s="102" t="s">
        <v>116</v>
      </c>
      <c r="E53" s="38">
        <v>15225</v>
      </c>
      <c r="F53" s="12" t="s">
        <v>6</v>
      </c>
      <c r="G53" s="40" t="s">
        <v>103</v>
      </c>
      <c r="H53" s="40"/>
      <c r="I53" s="9"/>
      <c r="J53" s="9"/>
      <c r="K53" s="28" t="s">
        <v>106</v>
      </c>
      <c r="L53" s="37" t="s">
        <v>105</v>
      </c>
      <c r="M53" s="11">
        <v>15225</v>
      </c>
      <c r="N53" s="61"/>
      <c r="O53" s="9" t="s">
        <v>12</v>
      </c>
      <c r="P53" s="33"/>
    </row>
    <row r="54" spans="3:16" ht="12.75">
      <c r="C54" s="21">
        <v>41866</v>
      </c>
      <c r="D54" s="10" t="s">
        <v>117</v>
      </c>
      <c r="E54" s="11">
        <v>3752</v>
      </c>
      <c r="F54" s="12" t="s">
        <v>63</v>
      </c>
      <c r="G54" s="40" t="s">
        <v>55</v>
      </c>
      <c r="H54" s="40"/>
      <c r="I54" s="9"/>
      <c r="J54" s="9"/>
      <c r="K54" s="40" t="s">
        <v>54</v>
      </c>
      <c r="L54" s="11"/>
      <c r="M54" s="11">
        <v>3752</v>
      </c>
      <c r="N54" s="61"/>
      <c r="O54" s="9"/>
      <c r="P54" s="33"/>
    </row>
    <row r="55" spans="3:16" ht="12.75">
      <c r="C55" s="21">
        <v>41891</v>
      </c>
      <c r="D55" s="10" t="s">
        <v>118</v>
      </c>
      <c r="E55" s="11">
        <v>6880</v>
      </c>
      <c r="F55" s="12"/>
      <c r="G55" s="40"/>
      <c r="H55" s="40"/>
      <c r="I55" s="9"/>
      <c r="J55" s="9"/>
      <c r="K55" s="40"/>
      <c r="L55" s="11"/>
      <c r="M55" s="37"/>
      <c r="N55" s="61"/>
      <c r="O55" s="9"/>
      <c r="P55" s="33"/>
    </row>
    <row r="56" spans="3:16" ht="12.75">
      <c r="C56" s="21">
        <v>41899</v>
      </c>
      <c r="D56" s="10" t="s">
        <v>119</v>
      </c>
      <c r="E56" s="11">
        <v>25000</v>
      </c>
      <c r="F56" s="12" t="s">
        <v>44</v>
      </c>
      <c r="G56" s="40" t="s">
        <v>135</v>
      </c>
      <c r="H56" s="40"/>
      <c r="I56" s="9"/>
      <c r="J56" s="9"/>
      <c r="K56" s="40"/>
      <c r="L56" s="11">
        <v>0</v>
      </c>
      <c r="M56" s="37">
        <v>0</v>
      </c>
      <c r="N56" s="61">
        <v>25000</v>
      </c>
      <c r="O56" s="9" t="s">
        <v>42</v>
      </c>
      <c r="P56" s="33"/>
    </row>
    <row r="57" spans="3:16" ht="12.75">
      <c r="C57" s="21"/>
      <c r="D57" s="10" t="s">
        <v>120</v>
      </c>
      <c r="E57" s="11">
        <v>67804.29</v>
      </c>
      <c r="F57" s="12" t="s">
        <v>63</v>
      </c>
      <c r="G57" s="40" t="s">
        <v>30</v>
      </c>
      <c r="H57" s="40"/>
      <c r="I57" s="9"/>
      <c r="J57" s="9"/>
      <c r="K57" s="40" t="s">
        <v>16</v>
      </c>
      <c r="L57" s="11"/>
      <c r="M57" s="37"/>
      <c r="N57" s="61"/>
      <c r="O57" s="9"/>
      <c r="P57" s="33"/>
    </row>
    <row r="58" spans="3:16" ht="12.75">
      <c r="C58" s="21">
        <v>41921</v>
      </c>
      <c r="D58" s="10" t="s">
        <v>121</v>
      </c>
      <c r="E58" s="11">
        <v>2241</v>
      </c>
      <c r="F58" s="12" t="s">
        <v>136</v>
      </c>
      <c r="G58" s="40" t="s">
        <v>15</v>
      </c>
      <c r="H58" s="40"/>
      <c r="I58" s="9"/>
      <c r="J58" s="9"/>
      <c r="K58" s="40" t="s">
        <v>16</v>
      </c>
      <c r="L58" s="11"/>
      <c r="M58" s="37"/>
      <c r="N58" s="61"/>
      <c r="O58" s="9"/>
      <c r="P58" s="33"/>
    </row>
    <row r="59" spans="3:16" ht="12.75">
      <c r="C59" s="21">
        <v>41934</v>
      </c>
      <c r="D59" s="10" t="s">
        <v>122</v>
      </c>
      <c r="E59" s="11">
        <v>14801.73</v>
      </c>
      <c r="F59" s="12" t="s">
        <v>6</v>
      </c>
      <c r="G59" s="40" t="s">
        <v>30</v>
      </c>
      <c r="H59" s="40"/>
      <c r="I59" s="9"/>
      <c r="J59" s="9"/>
      <c r="K59" s="40" t="s">
        <v>16</v>
      </c>
      <c r="L59" s="11"/>
      <c r="M59" s="37">
        <v>14801</v>
      </c>
      <c r="N59" s="61"/>
      <c r="O59" s="9" t="s">
        <v>12</v>
      </c>
      <c r="P59" s="33"/>
    </row>
    <row r="60" spans="3:16" ht="12.75">
      <c r="C60" s="21">
        <v>41946</v>
      </c>
      <c r="D60" s="10" t="s">
        <v>123</v>
      </c>
      <c r="E60" s="11">
        <v>29754</v>
      </c>
      <c r="F60" s="12" t="s">
        <v>63</v>
      </c>
      <c r="G60" s="40" t="s">
        <v>55</v>
      </c>
      <c r="H60" s="40"/>
      <c r="I60" s="9"/>
      <c r="J60" s="9"/>
      <c r="K60" s="40"/>
      <c r="L60" s="11"/>
      <c r="M60" s="37"/>
      <c r="N60" s="61"/>
      <c r="O60" s="9"/>
      <c r="P60" s="33"/>
    </row>
    <row r="61" spans="3:16" ht="12.75">
      <c r="C61" s="21">
        <v>41946</v>
      </c>
      <c r="D61" s="10" t="s">
        <v>124</v>
      </c>
      <c r="E61" s="11">
        <v>63404</v>
      </c>
      <c r="F61" s="12" t="s">
        <v>63</v>
      </c>
      <c r="G61" s="40" t="s">
        <v>55</v>
      </c>
      <c r="H61" s="40"/>
      <c r="I61" s="9"/>
      <c r="J61" s="9"/>
      <c r="K61" s="40"/>
      <c r="L61" s="11"/>
      <c r="M61" s="37"/>
      <c r="N61" s="61"/>
      <c r="O61" s="9"/>
      <c r="P61" s="33"/>
    </row>
    <row r="62" spans="3:16" ht="12.75">
      <c r="C62" s="21">
        <v>41946</v>
      </c>
      <c r="D62" s="10" t="s">
        <v>125</v>
      </c>
      <c r="E62" s="11">
        <v>105165</v>
      </c>
      <c r="F62" s="12" t="s">
        <v>63</v>
      </c>
      <c r="G62" s="40" t="s">
        <v>55</v>
      </c>
      <c r="H62" s="40"/>
      <c r="I62" s="9"/>
      <c r="J62" s="9"/>
      <c r="K62" s="40"/>
      <c r="L62" s="11"/>
      <c r="M62" s="37"/>
      <c r="N62" s="61"/>
      <c r="O62" s="9"/>
      <c r="P62" s="33"/>
    </row>
    <row r="63" spans="3:16" ht="12.75">
      <c r="C63" s="21">
        <v>41946</v>
      </c>
      <c r="D63" s="10" t="s">
        <v>126</v>
      </c>
      <c r="E63" s="11">
        <v>195945</v>
      </c>
      <c r="F63" s="12" t="s">
        <v>63</v>
      </c>
      <c r="G63" s="40" t="s">
        <v>134</v>
      </c>
      <c r="H63" s="40"/>
      <c r="I63" s="9"/>
      <c r="J63" s="9"/>
      <c r="K63" s="40"/>
      <c r="L63" s="11"/>
      <c r="M63" s="37"/>
      <c r="N63" s="61"/>
      <c r="O63" s="9"/>
      <c r="P63" s="33"/>
    </row>
    <row r="64" spans="3:16" ht="12.75">
      <c r="C64" s="21">
        <v>41949</v>
      </c>
      <c r="D64" s="10" t="s">
        <v>133</v>
      </c>
      <c r="E64" s="11">
        <v>24995</v>
      </c>
      <c r="F64" s="12" t="s">
        <v>63</v>
      </c>
      <c r="G64" s="40" t="s">
        <v>55</v>
      </c>
      <c r="H64" s="40"/>
      <c r="I64" s="9"/>
      <c r="J64" s="9"/>
      <c r="K64" s="40"/>
      <c r="L64" s="11"/>
      <c r="M64" s="37"/>
      <c r="N64" s="61"/>
      <c r="O64" s="9"/>
      <c r="P64" s="33"/>
    </row>
    <row r="65" spans="3:16" ht="12.75">
      <c r="C65" s="21">
        <v>41949</v>
      </c>
      <c r="D65" s="10" t="s">
        <v>127</v>
      </c>
      <c r="E65" s="11">
        <v>665532</v>
      </c>
      <c r="F65" s="12" t="s">
        <v>63</v>
      </c>
      <c r="G65" s="40" t="s">
        <v>55</v>
      </c>
      <c r="H65" s="40"/>
      <c r="I65" s="9"/>
      <c r="J65" s="9"/>
      <c r="K65" s="40"/>
      <c r="L65" s="11"/>
      <c r="M65" s="37"/>
      <c r="N65" s="61"/>
      <c r="O65" s="9"/>
      <c r="P65" s="33"/>
    </row>
    <row r="66" spans="3:16" ht="12.75">
      <c r="C66" s="21" t="s">
        <v>137</v>
      </c>
      <c r="D66" s="10" t="s">
        <v>128</v>
      </c>
      <c r="E66" s="11">
        <v>37480</v>
      </c>
      <c r="F66" s="12" t="s">
        <v>31</v>
      </c>
      <c r="G66" s="40" t="s">
        <v>55</v>
      </c>
      <c r="H66" s="40"/>
      <c r="I66" s="9"/>
      <c r="J66" s="9"/>
      <c r="K66" s="40"/>
      <c r="L66" s="11"/>
      <c r="M66" s="37"/>
      <c r="N66" s="61"/>
      <c r="O66" s="9"/>
      <c r="P66" s="33"/>
    </row>
    <row r="67" spans="3:16" ht="12.75">
      <c r="C67" s="21">
        <v>42032</v>
      </c>
      <c r="D67" s="10" t="s">
        <v>129</v>
      </c>
      <c r="E67" s="11">
        <v>8993.67</v>
      </c>
      <c r="F67" s="12" t="s">
        <v>6</v>
      </c>
      <c r="G67" s="40" t="s">
        <v>103</v>
      </c>
      <c r="H67" s="40"/>
      <c r="I67" s="9"/>
      <c r="J67" s="9"/>
      <c r="K67" s="28" t="s">
        <v>13</v>
      </c>
      <c r="L67" s="11"/>
      <c r="M67" s="37"/>
      <c r="N67" s="61"/>
      <c r="O67" s="9"/>
      <c r="P67" s="33"/>
    </row>
    <row r="68" spans="3:16" ht="12.75">
      <c r="C68" s="21" t="s">
        <v>138</v>
      </c>
      <c r="D68" s="10" t="s">
        <v>130</v>
      </c>
      <c r="E68" s="11">
        <v>93495</v>
      </c>
      <c r="F68" s="12" t="s">
        <v>58</v>
      </c>
      <c r="G68" s="84" t="s">
        <v>15</v>
      </c>
      <c r="H68" s="40"/>
      <c r="I68" s="9"/>
      <c r="J68" s="9"/>
      <c r="K68" s="40" t="s">
        <v>16</v>
      </c>
      <c r="L68" s="11"/>
      <c r="M68" s="37"/>
      <c r="N68" s="61"/>
      <c r="O68" s="9"/>
      <c r="P68" s="33"/>
    </row>
    <row r="69" spans="3:16" ht="12.75">
      <c r="C69" s="21">
        <v>42027</v>
      </c>
      <c r="D69" s="10" t="s">
        <v>131</v>
      </c>
      <c r="E69" s="11">
        <v>1532</v>
      </c>
      <c r="F69" s="12" t="s">
        <v>10</v>
      </c>
      <c r="G69" s="40" t="s">
        <v>15</v>
      </c>
      <c r="H69" s="40"/>
      <c r="I69" s="9"/>
      <c r="J69" s="9"/>
      <c r="K69" s="40" t="s">
        <v>16</v>
      </c>
      <c r="L69" s="11"/>
      <c r="M69" s="37"/>
      <c r="N69" s="61"/>
      <c r="O69" s="9"/>
      <c r="P69" s="33"/>
    </row>
    <row r="70" spans="3:16" ht="12.75">
      <c r="C70" s="21"/>
      <c r="D70" s="10"/>
      <c r="E70" s="11"/>
      <c r="F70" s="12"/>
      <c r="G70" s="40"/>
      <c r="H70" s="40"/>
      <c r="I70" s="9"/>
      <c r="J70" s="9"/>
      <c r="K70" s="28"/>
      <c r="L70" s="11"/>
      <c r="M70" s="10"/>
      <c r="N70" s="10"/>
      <c r="O70" s="9"/>
      <c r="P70" s="33"/>
    </row>
    <row r="71" spans="3:16" ht="12.75">
      <c r="C71" s="21"/>
      <c r="D71" s="10"/>
      <c r="E71" s="11"/>
      <c r="F71" s="12"/>
      <c r="G71" s="40"/>
      <c r="H71" s="40"/>
      <c r="I71" s="9"/>
      <c r="J71" s="9"/>
      <c r="K71" s="28"/>
      <c r="L71" s="11"/>
      <c r="M71" s="10"/>
      <c r="N71" s="10"/>
      <c r="O71" s="9"/>
      <c r="P71" s="33"/>
    </row>
    <row r="72" spans="3:16" ht="12.75">
      <c r="C72" s="21"/>
      <c r="D72" s="10"/>
      <c r="E72" s="11"/>
      <c r="F72" s="12"/>
      <c r="G72" s="29"/>
      <c r="H72" s="29"/>
      <c r="I72" s="13"/>
      <c r="J72" s="13"/>
      <c r="K72" s="14"/>
      <c r="L72" s="10"/>
      <c r="M72" s="10"/>
      <c r="N72" s="10"/>
      <c r="O72" s="10"/>
      <c r="P72" s="33"/>
    </row>
    <row r="73" spans="3:16" ht="12.75">
      <c r="C73" s="21"/>
      <c r="D73" s="5"/>
      <c r="E73" s="11"/>
      <c r="F73" s="12"/>
      <c r="G73" s="29"/>
      <c r="H73" s="29"/>
      <c r="I73" s="13"/>
      <c r="J73" s="13"/>
      <c r="K73" s="14"/>
      <c r="L73" s="10"/>
      <c r="M73" s="10"/>
      <c r="N73" s="10"/>
      <c r="O73" s="10"/>
      <c r="P73" s="33"/>
    </row>
    <row r="74" spans="3:16" ht="12.75">
      <c r="C74" s="22"/>
      <c r="D74" s="15" t="s">
        <v>26</v>
      </c>
      <c r="E74" s="16">
        <f>SUM(E5:E73)</f>
        <v>7249567.480000001</v>
      </c>
      <c r="F74" s="17"/>
      <c r="G74" s="17"/>
      <c r="H74" s="17"/>
      <c r="I74" s="17"/>
      <c r="J74" s="17"/>
      <c r="K74" s="18"/>
      <c r="L74" s="6"/>
      <c r="M74" s="6"/>
      <c r="N74" s="6"/>
      <c r="O74" s="6"/>
      <c r="P74" s="34"/>
    </row>
    <row r="75" spans="3:16" ht="12.75">
      <c r="C75" s="23"/>
      <c r="D75" s="4"/>
      <c r="E75" s="4"/>
      <c r="F75" s="3"/>
      <c r="G75" s="108" t="s">
        <v>140</v>
      </c>
      <c r="H75" s="109"/>
      <c r="I75" s="3"/>
      <c r="J75" s="3"/>
      <c r="K75" s="4"/>
      <c r="L75" s="4"/>
      <c r="M75" s="4"/>
      <c r="N75" s="4"/>
      <c r="O75" s="4"/>
      <c r="P75" s="35"/>
    </row>
    <row r="76" spans="3:16" ht="12.75">
      <c r="C76" s="24"/>
      <c r="D76" s="4"/>
      <c r="E76" s="4"/>
      <c r="F76" s="3"/>
      <c r="G76" s="86" t="s">
        <v>109</v>
      </c>
      <c r="H76" s="110"/>
      <c r="I76" s="3"/>
      <c r="J76" s="3"/>
      <c r="K76" s="4"/>
      <c r="L76" s="4"/>
      <c r="M76" s="4"/>
      <c r="N76" s="4"/>
      <c r="O76" s="4"/>
      <c r="P76" s="35"/>
    </row>
    <row r="77" spans="3:16" ht="12.75">
      <c r="C77" s="24"/>
      <c r="D77" s="4"/>
      <c r="E77" s="4"/>
      <c r="F77" s="3"/>
      <c r="G77" s="87" t="s">
        <v>111</v>
      </c>
      <c r="H77" s="110"/>
      <c r="I77" s="3"/>
      <c r="J77" s="3"/>
      <c r="K77" s="4"/>
      <c r="L77" s="4"/>
      <c r="M77" s="4"/>
      <c r="N77" s="4"/>
      <c r="O77" s="4"/>
      <c r="P77" s="35"/>
    </row>
    <row r="78" spans="3:16" ht="12.75">
      <c r="C78" s="2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5"/>
    </row>
    <row r="79" spans="3:16" ht="12.75">
      <c r="C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5"/>
    </row>
    <row r="80" spans="3:16" ht="12.75">
      <c r="C80" s="2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5"/>
    </row>
    <row r="81" spans="3:16" ht="12.75">
      <c r="C81" s="2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5"/>
    </row>
    <row r="82" spans="3:16" ht="12.75"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5"/>
    </row>
    <row r="83" spans="3:16" ht="13.5" thickBot="1"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 t="s">
        <v>139</v>
      </c>
      <c r="P83" s="36"/>
    </row>
    <row r="84" spans="4:16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4:16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4:16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4:16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</sheetData>
  <sheetProtection/>
  <printOptions/>
  <pageMargins left="0.7" right="0.7" top="0.75" bottom="0.75" header="0.3" footer="0.3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Two-Way Radio 2014 PORFP Status Report</dc:title>
  <dc:subject/>
  <dc:creator>Balderson, Mike</dc:creator>
  <cp:keywords/>
  <dc:description/>
  <cp:lastModifiedBy> Jerry Scherer</cp:lastModifiedBy>
  <cp:lastPrinted>2015-02-09T17:51:06Z</cp:lastPrinted>
  <dcterms:created xsi:type="dcterms:W3CDTF">2013-03-21T13:45:56Z</dcterms:created>
  <dcterms:modified xsi:type="dcterms:W3CDTF">2015-02-09T20:31:07Z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